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g-it\OneDrive - VDE Group\KITQAR\Kommunikation und ÖA\Webseite\"/>
    </mc:Choice>
  </mc:AlternateContent>
  <xr:revisionPtr revIDLastSave="0" documentId="13_ncr:1_{42BF57EF-8848-41B5-9F4B-DC0CD216618F}" xr6:coauthVersionLast="47" xr6:coauthVersionMax="47" xr10:uidLastSave="{00000000-0000-0000-0000-000000000000}"/>
  <bookViews>
    <workbookView xWindow="-120" yWindow="-120" windowWidth="51840" windowHeight="21240" xr2:uid="{00000000-000D-0000-FFFF-FFFF00000000}"/>
  </bookViews>
  <sheets>
    <sheet name="Start" sheetId="1" r:id="rId1"/>
    <sheet name="Dimensions" sheetId="7" r:id="rId2"/>
    <sheet name="Tutorial" sheetId="4" r:id="rId3"/>
    <sheet name="Questionnaire" sheetId="2" r:id="rId4"/>
    <sheet name="Progress" sheetId="3" r:id="rId5"/>
    <sheet name="Sources" sheetId="5" r:id="rId6"/>
  </sheets>
  <definedNames>
    <definedName name="Datenschnitt_Dimension">#N/A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7"/>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3" l="1"/>
  <c r="B22" i="3"/>
  <c r="C22" i="3" s="1"/>
  <c r="C23" i="3"/>
  <c r="C24" i="3"/>
  <c r="C25" i="3"/>
  <c r="C26" i="3"/>
  <c r="C27" i="3"/>
  <c r="C28" i="3"/>
  <c r="C29" i="3"/>
  <c r="C30" i="3"/>
  <c r="C31" i="3"/>
  <c r="C32" i="3"/>
  <c r="C19" i="3"/>
  <c r="C20" i="3"/>
  <c r="C11" i="3"/>
  <c r="C12" i="3"/>
  <c r="C13" i="3"/>
  <c r="C14" i="3"/>
  <c r="C15" i="3"/>
  <c r="C16" i="3"/>
  <c r="C17" i="3"/>
  <c r="C6" i="3"/>
  <c r="C7" i="3"/>
  <c r="C8" i="3"/>
  <c r="C9" i="3"/>
  <c r="C10" i="3"/>
  <c r="C18" i="3"/>
  <c r="C21" i="3"/>
  <c r="C33" i="3"/>
  <c r="B2" i="3"/>
  <c r="B4" i="3" l="1"/>
  <c r="B5" i="3"/>
  <c r="B6" i="3"/>
  <c r="B7" i="3"/>
  <c r="B8" i="3"/>
  <c r="B9" i="3"/>
  <c r="B10" i="3"/>
  <c r="B12" i="3"/>
  <c r="B13" i="3"/>
  <c r="B14" i="3"/>
  <c r="G4" i="3"/>
  <c r="E4" i="3"/>
  <c r="G5" i="3"/>
  <c r="E5" i="3"/>
  <c r="D5" i="3"/>
  <c r="D4" i="3"/>
  <c r="E6" i="3"/>
  <c r="E7" i="3"/>
  <c r="G7" i="3"/>
  <c r="E8" i="3"/>
  <c r="E9" i="3"/>
  <c r="E10" i="3"/>
  <c r="E11" i="3"/>
  <c r="E12" i="3"/>
  <c r="E13" i="3"/>
  <c r="E14" i="3"/>
  <c r="E15" i="3"/>
  <c r="E16" i="3"/>
  <c r="E17" i="3"/>
  <c r="E18" i="3"/>
  <c r="E19" i="3"/>
  <c r="E20" i="3"/>
  <c r="E21" i="3"/>
  <c r="E22" i="3"/>
  <c r="E23" i="3"/>
  <c r="E24" i="3"/>
  <c r="E25" i="3"/>
  <c r="E26" i="3"/>
  <c r="E27" i="3"/>
  <c r="E28" i="3"/>
  <c r="E29" i="3"/>
  <c r="E30" i="3"/>
  <c r="E31" i="3"/>
  <c r="E32" i="3"/>
  <c r="E33" i="3"/>
  <c r="B11" i="3"/>
  <c r="B15" i="3"/>
  <c r="B16" i="3"/>
  <c r="B17" i="3"/>
  <c r="B18" i="3"/>
  <c r="B19" i="3"/>
  <c r="B20" i="3"/>
  <c r="D20" i="3"/>
  <c r="B21" i="3"/>
  <c r="B23" i="3"/>
  <c r="B24" i="3"/>
  <c r="B25" i="3"/>
  <c r="B26" i="3"/>
  <c r="B27" i="3"/>
  <c r="B28" i="3"/>
  <c r="B29" i="3"/>
  <c r="B30" i="3"/>
  <c r="B31" i="3"/>
  <c r="B32" i="3"/>
  <c r="B33" i="3"/>
  <c r="G8" i="3"/>
  <c r="G9" i="3"/>
  <c r="G10" i="3"/>
  <c r="G11" i="3"/>
  <c r="G12" i="3"/>
  <c r="G13" i="3"/>
  <c r="G14" i="3"/>
  <c r="G15" i="3"/>
  <c r="G16" i="3"/>
  <c r="G17" i="3"/>
  <c r="G18" i="3"/>
  <c r="G19" i="3"/>
  <c r="G20" i="3"/>
  <c r="G21" i="3"/>
  <c r="G22" i="3"/>
  <c r="G23" i="3"/>
  <c r="G24" i="3"/>
  <c r="G25" i="3"/>
  <c r="G26" i="3"/>
  <c r="G27" i="3"/>
  <c r="G28" i="3"/>
  <c r="G29" i="3"/>
  <c r="G30" i="3"/>
  <c r="G31" i="3"/>
  <c r="G32" i="3"/>
  <c r="G33" i="3"/>
  <c r="G6" i="3"/>
  <c r="D6" i="3"/>
  <c r="D7" i="3"/>
  <c r="D8" i="3"/>
  <c r="D9" i="3"/>
  <c r="D10" i="3"/>
  <c r="D11" i="3"/>
  <c r="D12" i="3"/>
  <c r="D13" i="3"/>
  <c r="D14" i="3"/>
  <c r="D15" i="3"/>
  <c r="D16" i="3"/>
  <c r="D17" i="3"/>
  <c r="D18" i="3"/>
  <c r="D19" i="3"/>
  <c r="D21" i="3"/>
  <c r="D22" i="3"/>
  <c r="D23" i="3"/>
  <c r="D24" i="3"/>
  <c r="D25" i="3"/>
  <c r="D26" i="3"/>
  <c r="D27" i="3"/>
  <c r="D28" i="3"/>
  <c r="D29" i="3"/>
  <c r="D30" i="3"/>
  <c r="D31" i="3"/>
  <c r="D32" i="3"/>
  <c r="D33" i="3"/>
  <c r="F10" i="3" l="1"/>
  <c r="H8" i="3"/>
  <c r="F22" i="3"/>
  <c r="F14" i="3"/>
  <c r="H20" i="3"/>
  <c r="H19" i="3"/>
  <c r="F25" i="3"/>
  <c r="F26" i="3"/>
  <c r="F11" i="3"/>
  <c r="H10" i="3"/>
  <c r="H29" i="3"/>
  <c r="H21" i="3"/>
  <c r="H18" i="3"/>
  <c r="H9" i="3"/>
  <c r="F23" i="3"/>
  <c r="F19" i="3"/>
  <c r="H28" i="3"/>
  <c r="F32" i="3"/>
  <c r="F16" i="3"/>
  <c r="C5" i="3"/>
  <c r="H26" i="3"/>
  <c r="H32" i="3"/>
  <c r="H24" i="3"/>
  <c r="F31" i="3"/>
  <c r="H25" i="3"/>
  <c r="F30" i="3"/>
  <c r="F28" i="3"/>
  <c r="F20" i="3"/>
  <c r="F12" i="3"/>
  <c r="F6" i="3"/>
  <c r="F27" i="3"/>
  <c r="F17" i="3"/>
  <c r="F7" i="3"/>
  <c r="F33" i="3"/>
  <c r="F21" i="3"/>
  <c r="F9" i="3"/>
  <c r="C4" i="3"/>
  <c r="F8" i="3"/>
  <c r="H14" i="3"/>
  <c r="H31" i="3"/>
  <c r="H11" i="3"/>
  <c r="F29" i="3"/>
  <c r="H22" i="3"/>
  <c r="H30" i="3"/>
  <c r="F18" i="3"/>
  <c r="H5" i="3"/>
  <c r="H12" i="3"/>
  <c r="H7" i="3"/>
  <c r="H15" i="3"/>
  <c r="F5" i="3"/>
  <c r="C2" i="3"/>
  <c r="H13" i="3"/>
  <c r="F4" i="3"/>
  <c r="H33" i="3"/>
  <c r="H17" i="3"/>
  <c r="H16" i="3"/>
  <c r="F15" i="3"/>
  <c r="H27" i="3"/>
  <c r="H23" i="3"/>
  <c r="H4" i="3"/>
  <c r="F13" i="3"/>
  <c r="F24" i="3"/>
  <c r="H6" i="3"/>
</calcChain>
</file>

<file path=xl/sharedStrings.xml><?xml version="1.0" encoding="utf-8"?>
<sst xmlns="http://schemas.openxmlformats.org/spreadsheetml/2006/main" count="685" uniqueCount="386">
  <si>
    <t>Dimension</t>
  </si>
  <si>
    <t>Related terms</t>
  </si>
  <si>
    <t>Description</t>
  </si>
  <si>
    <t>Legal background</t>
  </si>
  <si>
    <t>Accessibility</t>
  </si>
  <si>
    <t>Response time, latency, openness, availability, discoverability, transparency</t>
  </si>
  <si>
    <t>Accessibility has technical, organisational, financial, and legal components. Technical
accessibility ensures sufficient resources (computer, network) at each point of processing to
allow smooth and fast access. Organisational accessibility allows users without technological
tools or technical knowledge to easily access the data. Legal accessibility results from
licensing of legally protected datasets, which allows for continued use of the data, while
financial accessibility can be achieved through reasonable or waived user fees.</t>
  </si>
  <si>
    <t>Accuracy</t>
  </si>
  <si>
    <t>Correctness, free of error</t>
  </si>
  <si>
    <t>Accuracy describes the correspondence between a phenomenon in the world and its
description as data. When comparing the data value with the empirically ascertainable value,
the difference can be determined either in binary terms (equal or unequal) or the degree of
difference can be determined by means of a similarity measure (e.g., as the similarity on a
scale from 0 to 1). Accuracy plays a role especially for data whose factual correctness can be
conclusively determined and whose meaning is not ambivalent.</t>
  </si>
  <si>
    <t>Article 10 (3) sentence 1 of the AI Act refers to the accuracy of data. It speaks of "error-free"
data; in the original English wording, the Commission uses the term "free of errors". The
European Commission bases the legal terms of the AI Act on common IT definitions.
In reference to personal data, the guarantee of accuracy is prescribed by the GDPR in Art.
5(1)(d). The English version uses the term "accurate", the German version “factual
correctness” (sachliche Richtigkeit).</t>
  </si>
  <si>
    <t>Added value</t>
  </si>
  <si>
    <t>The added value of data refers to the efficient utilisation of data in an application. Data are
efficiently utilised if their use results in a profit (monetary, knowledge) for the data owners or
the application’s users.</t>
  </si>
  <si>
    <t>Appropriate amount of data</t>
  </si>
  <si>
    <t>Conciseness</t>
  </si>
  <si>
    <t>The amount of data describes the size of the dataset and can be measured, for example, as
the number of bytes or the number of rows. It can be too small or too large; for example, a
certain amount of training data is needed to adequately train an AI model. Conversely, an
excessive amount of data, such as unnecessarily high-resolution image files, can lead to data
management issues.</t>
  </si>
  <si>
    <t>Balance</t>
  </si>
  <si>
    <t>Diversity, representativity</t>
  </si>
  <si>
    <t>The balance of data considers the distribution of data points within a dataset. A dataset is
balanced if the data points within the represented range of values are equally distributed in
relation to each other. For example, in a balanced dataset that divides clients into age groups,
clients of all ages should be equally represented. This does not mean that all age groups of
the total population must be included (see diversity).</t>
  </si>
  <si>
    <t>Completeness</t>
  </si>
  <si>
    <t>Missing values</t>
  </si>
  <si>
    <t>Completeness is the relationship between the amount of data represented and the amount of
data to be represented. While the former can be counted (number of rows, number of non-null
values), the latter can often only be estimated.
A dataset (e.g., table) is complete with respect to a domain if every entity in the domain is
represented in the dataset. A dataset (e.g., row) is complete if there is a value for each attribute
(column).</t>
  </si>
  <si>
    <t>Art. 10 para. 3 p. 1 AI Act proposes that training, testing and validation data must be complete.
The European Commission bases the legal terms of the AI Act on common IT definitions.</t>
  </si>
  <si>
    <t>Concise representation</t>
  </si>
  <si>
    <t>Clear presentation, compactness</t>
  </si>
  <si>
    <t>Concise representation considers in what form data are represented. Concise data are
presented in a suitable and clearly recognisable way, depending on their intended use.
An example of this are stock prices, which are displayed in a line chart so that price
developments over a certain period of time can be observed easily. However, the inclusion of
too many stock price trends or the consideration of too large retrospectives can limit the
readability – the data is not represented concisely.</t>
  </si>
  <si>
    <t>Consistency</t>
  </si>
  <si>
    <t>Integrity, constraints, validity</t>
  </si>
  <si>
    <t>A dataset (e.g., a table) is consistent if all conditions imposed on the state of the dataset are
met. Consistency includes integrity conditions such as data types or value ranges,
dependencies or even relationships across different datasets. Examples of a lack of
consistency include different date formats in a column, different cities for the same zip code,
or purchase orders with invalid customer numbers.</t>
  </si>
  <si>
    <t>Consistent representation</t>
  </si>
  <si>
    <t>Uniform representation, categorical duplicates</t>
  </si>
  <si>
    <t>A dataset (e.g., a table) is consistent in its representation if no attribute (column) has two or
more unique values that are semantically equivalent (e.g., New York vs. NYC or 1/12/2022 vs.
12/1/2022). This includes exact duplicates.</t>
  </si>
  <si>
    <t>Cost</t>
  </si>
  <si>
    <t>Price</t>
  </si>
  <si>
    <t>The cost of a dataset includes both the monetary costs incurred in generating or acquiring and
permanently storing the data, and the personnel costs incurred in acquiring and preparing the
data. Costs may be calculated for an entire dataset or per query to the data.
Examples: Annotation of data by data stewards, or crowd-workers; purchase of data from data
brokers; storage in the cloud; personnel costs, e.g., for cleaning, reformatting, etc.</t>
  </si>
  <si>
    <t>Credibility</t>
  </si>
  <si>
    <t>Believability, trustworthiness, reputation, authority</t>
  </si>
  <si>
    <t>Data credibility is shaped by multiple characteristics, including psychological markers
(unconscious assumptions, stereotypes), social markers (recognised titles and institutions,
source authority), aesthetic markers (familiar display conventions in the design of charts or a
web page), and cognitive markers (readability, expertise of the viewer). Credibility is usually a
contextual and partly subjective quality of data, information, and their origin. Accordingly, it
cannot be represented exclusively as a statistical quantity.</t>
  </si>
  <si>
    <t>Diversity</t>
  </si>
  <si>
    <t>Representativity, balance</t>
  </si>
  <si>
    <t>A dataset is diverse if each type of entity of the total set occurs at least once. The goal is that
the dataset reflects the diversity of entity types from the total set, i.e., contains all relevant
variants. For instance, if an employee database (total set) consists of male and female
employees and the department they work in has been recorded in addition to gender: The
dataset is diverse if it contains at least one female employee and one male employee from
each department.</t>
  </si>
  <si>
    <t>Documentation</t>
  </si>
  <si>
    <t>Metadata, description, transparency</t>
  </si>
  <si>
    <t>A dataset is well documented if relevant, complete and correct structured metadata as well as
a textual description are available. Typical metadata include the volume of the data, its
technical (data types) and semantic (table and column names) schema, statistics, as well as
information about its provenance and any transformation that has been performed so far.
Textual descriptions, which can be formalised in so-called data sheets, include the data’s
purpose and their previous use(s).</t>
  </si>
  <si>
    <t>Ease of manipulation</t>
  </si>
  <si>
    <t>Manipulability, editability, interoperability</t>
  </si>
  <si>
    <t>Data are manipulable if changes or additions can be made easily (data in an Excel
spreadsheet vs. data on a website). Manipulability can be viewed from both a positive and a
negative perspective: on the one hand, there is a risk that data will – intentionally or
unintentionally – be falsified (negative case). On the other hand, manipulable data can be
easily adapted for legitimate individual purposes (positive case).</t>
  </si>
  <si>
    <t>Efficiency</t>
  </si>
  <si>
    <t>Sustainability, cost effectiveness</t>
  </si>
  <si>
    <t>Data efficiency describes how resource-efficiently various processes or algorithms (e.g.,
sorting algorithms or data analysis methods) can be applied to the data. Resources can
include programming effort, computing power, or energy consumption. Accordingly, data are
efficient if they are easy to use and effectively support a variety of processes.</t>
  </si>
  <si>
    <t>Fairness</t>
  </si>
  <si>
    <t>Justice, bias</t>
  </si>
  <si>
    <t>Fairness in the context of AI systems is concerned with identifying, analysing, and quantifying
biases that discriminate against individuals and groups on the basis of certain characteristics,
such as gender, ethnicity, or disability. Consequently, an AI system is fair if it meets standards
for freedom from discriminatory bias according to certain metrics. Data in an AI context cannot
be inherently fair, but the structure and quality of datasets can have a strong impact on biases
and the potential fairness of AI systems. Data-specific biases can occur due to a lack of
balance or diversity in the representation of social groups and their perspectives, for example
as a result of inappropriate selection methods.</t>
  </si>
  <si>
    <t>According to the English language version of the GDPR, personal data must in principle be
processed "fairly". However, the German language version, among others, which translates
fairness with the German legal term Treu und Glauben (“good faith”), shows that the principle
is not aimed at fairness in the sense of freedom from discrimination. It merely serves as a
catch-all for cases that are not covered by the other protective provisions of the GDPR but
could nevertheless significantly upset the balance it seeks to strike between the interests of
the data subject and the data controller. [Art. 5(1)(a) Alt. 2 DS-GVO] (Roßnagel/NK-
Datenschutzrecht, 1st edition 2019, Art. 5 para. 47).
The fact that the term fairness is not necessarily understood in the same way in a German-
speaking legal context is also shown by the General Equal Treatment Act (Allgemeines
Gleichbehandlungsgesetz, AGG for short). This law also deals with protection against
discrimination (for certain characteristics, cf. Section 1 AGG), but does not use the term
fairness. Instead, the prevention or elimination of disadvantages (Benachteiligungen) is
mentioned. The English versions of the European directives on discrimination (e.g. COUNCIL
DIRECTIVE 2000/43/EC) also use the term discrimination instead of fairness. It is important
to note that there are permissible and impermissible forms of discrimination. Discrimination in
the sense of §3 para.1, 2 AGG occurs if a person receives less favourable treatment than
another individual in a comparable situation because of a certain characteristic (cf. §1 AGG)
(direct discrimination), or if an apparently neutral provision, criterion or practice disadvantages
persons because of certain characteristics (indirect discrimination). These disadvantages
become impermissible only if they are not justified; for example, discrimination can be justified
if it pursues an objective goal and the chosen means to achieve this goal are necessary and
appropriate.</t>
  </si>
  <si>
    <t>Portability</t>
  </si>
  <si>
    <t>Transferability</t>
  </si>
  <si>
    <t>Portability describes the ability to transfer structured data reliably and securely from one
system to another. A simple transferral of personal data from a social network to an external
data storage device would be an example of good portability. Portable data is formatted
according to common standards.</t>
  </si>
  <si>
    <t>Precision</t>
  </si>
  <si>
    <t>Exactness</t>
  </si>
  <si>
    <t>Precision, on the one hand, measures the degree of variance of repeatedly recorded data
under unchanged conditions. This must be strictly distinguished from data accuracy (see
there). An example of high precision is when one of a hospital patient’s vital sign parameters
is measured precisely every 120 seconds. However, the data’s accuracy – for example
regarding measurement errors – cannot be inferred from this precisely timed recording. On
the other hand, precision is used as a measure of the level of detail of information. For
example, a form may ask for the year of birth or the exact date of birth. One indicator of
precision is the number of decimal digits in measured values. A third aspect of precision is the
exactness of predefined value classes, e.g., when distinguishing between “brown” and “black”
while specifying skin colour.</t>
  </si>
  <si>
    <t>Privacy</t>
  </si>
  <si>
    <t>Confidentiality, data protection</t>
  </si>
  <si>
    <t>Data are private if the persons described in the data have control over and access to that data.
Private (also confidential) data protects the user's right to informational self-determination. The
legal protection of privacy can be ensured organisationally and technically: organisational
privacy can be established through consent declarations by users, which can prohibit the
entire use of the data or contain instructions for use (partial deletion, processing, etc.). For the
technical establishment of privacy, the data can for example be encrypted or physical access
to the storage medium can be restricted.</t>
  </si>
  <si>
    <t>Privacy as such is not a specific legal requirement, but as an expression of the fundamental
right to informational self-determination or protection of privacy, it is the protection target of
data protection law. Particularly the GDPR contributes to the protection of privacy in the
context of personal data with a catalogue of rights and obligations.</t>
  </si>
  <si>
    <t>Recoverability</t>
  </si>
  <si>
    <t>Error recovery, resilience</t>
  </si>
  <si>
    <t>Data are recoverable if they are stored redundantly and securely, e.g. on a separate storage
medium. This ensures the recoverability of lost data, for example in the event of system errors
or the loss of data carriers. In addition to recoverability itself, this dimension can be measured
based on the time it takes to fully recover data.</t>
  </si>
  <si>
    <t>Relevance</t>
  </si>
  <si>
    <t>Adequacy, significance</t>
  </si>
  <si>
    <t>Data is relevant if – from the user's point of view or for the purpose of an application – it
contains necessary information and thus contributes to the concrete realisation of an objective.
For example, in an online store, the name and price of an article are relevant for the
comparability of products. The number of people involved in manufacturing the individual
products, on the other hand, can be of little relevance, depending on the use case.
In the context of data protection, data can consist only of necessary entries and be collected
and processed as is necessary for the purpose in question. In this context, it is essential that
data are in a state or in a volume that complies with the applicable legal provisions. Thus, with
the aim of data economy, the address of a customer may not be a mandatory entry when
registering for a newsletter.</t>
  </si>
  <si>
    <t>Art. 10 (3) p. 1 AI Act requires that training data used for high-risk systems are confronted with
relevant training, testing and validation data. In this context, the European Commission bases
the legal terms of the AI Act on common IT definitions.
The data protection principle of "data minimisation" requires, according to Article 5 (1) (c) of
the GDPR that personal data must be "adequate" and "relevant" in relation to the purpose.</t>
  </si>
  <si>
    <t>Reliability</t>
  </si>
  <si>
    <t>Objectivity</t>
  </si>
  <si>
    <t>Reliability refers to an ideal state in which data have been collected without being influenced
by bias. Collected data are reliable if they are identical regardless of who collected them.</t>
  </si>
  <si>
    <t>Representativity</t>
  </si>
  <si>
    <t>Coverage, diversity, balance</t>
  </si>
  <si>
    <t>A dataset is statistically representative if each entity of the total set to be represented has the
same chance of being represented in it. Thus, the relative distributions of the characteristic
properties of the total set are reflected in the dataset. Closely related to statistical
representativity – but still to be considered separately – are the dimensions of balance (see
there) and diversity (see there).
For example: A dataset (total set) consists of 70 male and 30 female students. Of the male
students, 40 study art and 30 history, while 15 of the female students study art and the
remaining 15 history. Based on the previously stated total, a dataset would be representative
if it consisted of 9 each of female art and history students, as well as 24 male art students and
18 male history students. This dataset is statistically representative because the relative ratios
between students of the same sex, as well as the ratios between students of the same major
are identical when compared to the total set.</t>
  </si>
  <si>
    <t>Article 10 (3) p. 1 of the European Commission's draft AI Regulation mentions representativity
as a requirement for datasets in high-risk systems. A legal definition is not given. However,
Art. 10(3)(2) provides that the datasets used "shall have the appropriate statistical properties,
including, where applicable, as regards the persons or groups of persons on which the high-
risk AI system is intended to be used." Also, the datasets “shall take into account, to the extent
required by the intended purpose, the characteristics or elements that are particular to the
specific geographical, behavioural or functional setting within which the high-risk AI system is
intended to be used. Art. 10(4) AI Act.
It is unclear whether a dataset is representative in the sense of the AI Act if it simply reflects
the ratios of the total quantity to be represented in real terms, as shown in the example above.
This is because the amount of data for marginal groups might not be sufficient to train the AI
system to be used on those groups (see appropriate amount of data). However, the purpose
of representativity is precisely to ensure that the trained AI system works for all populations to
which it is meant to be applied. Also considering the concretisations by Art. 10 para. 3
sentence 2, para. 4 AI Act, it might therefore be beneficial to require a criterion of “probability
of success”, at least for human-related application areas. This criterion would be fulfilled in
datasets that correctly reflect the circumstances of the corresponding groups of people. At the
minimum, datasets should contain sufficient data for an individual group so that a trained
system can with sufficient probability be used on this group.</t>
  </si>
  <si>
    <t>Reputation</t>
  </si>
  <si>
    <t>Trustworthiness, believability, credibility, authority</t>
  </si>
  <si>
    <t>The reputation of data describes the trustworthiness of the data source and the processing
system. Data and data sources enjoy a high reputation if they have already proven to be of
high quality in the past and over a period of time. If no or only poor experience has been
gained with them in the past, their reputation is low. In particular, if other data quality
dimensions, such as accuracy, cannot be adequately measured, reputation is a relevant
dimension that can also be understood as the expected quality of data.</t>
  </si>
  <si>
    <t>Security</t>
  </si>
  <si>
    <t>Privacy, integrity</t>
  </si>
  <si>
    <t>The security of data describes the protection that exists at all times against unauthorised
access to the data and against their theft or damage. Systems must guarantee correct access
management; to maintain this guarantee, the functional security of a system is therefore also
relevant, so that in the event of a functional failure the system will still enter a defined state in
which the security of the data is guaranteed. For example, a customer of an online store should
have access only to the orders they have previously placed and not to the sales figures of all
products. Data should always be protected from hacker attacks, in which attackers could steal
or encrypt the data.</t>
  </si>
  <si>
    <t>Timeliness</t>
  </si>
  <si>
    <t>Up to date</t>
  </si>
  <si>
    <t>The real world is subject to continuous changes: Stock prices fluctuate, products are sold,
football matches are played, and people readjust their habits to their environment. The
timeliness of a dataset describes the difference in time between an electronically captured
event in the real world and its digital representation in the dataset. Changes can result from
new data being captured (e.g., a sale), existing data becoming outdated due to real-life events
(e.g., a customer moving), or from data being deleted (e.g., a company going bankrupt).</t>
  </si>
  <si>
    <t>Timeliness is related to the factual accuracy (correctness) of personal data in Art. 5(1)(d) of
the GDPR. There may be an obligation to update personal data if this is "necessary" from the
perspective of the data subject in view of the purpose of the data processing. (Roßnagel/NK
Data Protection Law, 1st edition 2019, Art. 5 para. 141.).</t>
  </si>
  <si>
    <t>Traceability</t>
  </si>
  <si>
    <t>Provenance, Lineage, recoverability</t>
  </si>
  <si>
    <t>Traceability describes the ability to trace the origin of data and all transformations that have
been performed on data. This, for example, facilitates the restoration of data to a previous
state, e.g. by using common version control systems or appropriate data sheets for
documentation, so that either the current version is replaced or different versions of the data
exist in parallel.</t>
  </si>
  <si>
    <t>Transparency</t>
  </si>
  <si>
    <t>Interpretability, accessibility, documentation</t>
  </si>
  <si>
    <t>The dimension of transparency includes disclosure requirements about the origin of training
data, information about quality checks performed on datasets, about who labelled the
datasets, what the learning goals are, whether and to what extent source code can be viewed,
and more. Transparency enables individuals impacted by technical systems to make informed
decisions and renders infringements to be identifiable and correctable. Transparency also
facilitates societal debates and the building of trust.</t>
  </si>
  <si>
    <t>Understandability</t>
  </si>
  <si>
    <t>Explainability, Readability, Interpretability</t>
  </si>
  <si>
    <t>Data are in an understandable state if users can understand them immediately.
Understandable data have a meaningful schema and use typical data formats. For example,
an online store’s data are understandable if the full name of articles is listed, so that customers
can immediately recognise them. Understandability is impaired, for instance, if only an article
number is listed instead of the full name.</t>
  </si>
  <si>
    <t>Uniqueness</t>
  </si>
  <si>
    <t>Duplicate-free, redundancy-free</t>
  </si>
  <si>
    <t>Uniqueness considers if each entity in the real world is represented as at most one data entity:
there are no duplicates. For example, the same customer appears only once in a customer
database – therefore the customer database contains no duplicates.</t>
  </si>
  <si>
    <t>#</t>
  </si>
  <si>
    <t>Questions</t>
  </si>
  <si>
    <t>Source</t>
  </si>
  <si>
    <t>Main dimension</t>
  </si>
  <si>
    <t>Secondary dimensions</t>
  </si>
  <si>
    <t>Notes</t>
  </si>
  <si>
    <t>Is the dataset, to the best extent possible, free of errors in view of the intended purpose?</t>
  </si>
  <si>
    <t>AI Act</t>
  </si>
  <si>
    <t>Is the dataset complete in view of the intended purpose?</t>
  </si>
  <si>
    <t>Is the dataset relevant in view of the intended purpose?</t>
  </si>
  <si>
    <t>Is the dataset sufficiently representative of the target population in view of the intended purpose?</t>
  </si>
  <si>
    <t>Are data governance and management practices systems, appropriate for the intended purpose, implemented?</t>
  </si>
  <si>
    <t>Documentation; Traceability</t>
  </si>
  <si>
    <t>Accessibility; Accuracy; Added value; Appropriate amount of data; Balance; Completeness; Concise representation; Consistency; Consistent representation; Cost; Credibility; Diversity; Documentation; Ease of manipulation; Efficiency; Fairness; Portability; Precision; Privacy; Recoverability; Relevance; Reliability; Representativity; Reputation; Security; Timeliness; Traceability; Transparency; Understandability; Uniqueness</t>
  </si>
  <si>
    <t>Does the dataset take into account the characteristics or elements that are particular to the specific geographical, contextual, behavioural or functional setting within which the high-risk AI system is intended to be used?</t>
  </si>
  <si>
    <t>Balance; Diversity</t>
  </si>
  <si>
    <t>Is dataset remotely accessible to market surveillance authorities via an API or other appropriate technical means?</t>
  </si>
  <si>
    <t>Are user-generated data by default, easily, securely and (where relevant and appropriate) directly accessible to users?</t>
  </si>
  <si>
    <t>Data Act</t>
  </si>
  <si>
    <t>Does a data access framework ensure the obligation of third partyies to use user-generated data only for the purposes and under the conditions agreed with the user?</t>
  </si>
  <si>
    <t>Accessibility; Security</t>
  </si>
  <si>
    <t>If personal data are made available to users that are not data subjects, does this only occur with a valid legal basis?</t>
  </si>
  <si>
    <t>Privacy; Security</t>
  </si>
  <si>
    <t>What do the instances that comprise the dataset represent (e.g., documents, photos, people, countries)? Are there multiple types of instances (e.g., people and interactions between them; nodes and edges)?</t>
  </si>
  <si>
    <t>DFD</t>
  </si>
  <si>
    <t>What data does each instance consist of?</t>
  </si>
  <si>
    <t>Appropriate amount of data; Documentation</t>
  </si>
  <si>
    <t>How many instances are there in total (of each type, if applicable)?</t>
  </si>
  <si>
    <t>Appropriate amount of data; Balance</t>
  </si>
  <si>
    <t>Are relationships between individual instances made explicit?</t>
  </si>
  <si>
    <t>Is there a label or target associated with each instance?</t>
  </si>
  <si>
    <t>Is any information missing from individual instances? If yes, why? Was the information unavailable or removed for privacy?</t>
  </si>
  <si>
    <t>Does the dataset contain all possible instances or is it a (not necessarily random) sample of instances from a larger set?</t>
  </si>
  <si>
    <t>Completeness; Representativity</t>
  </si>
  <si>
    <t>If the dataset is a sample from a larger set, what was the sampling strategy (e.g., deterministic, probabilistic with specific sampling probabilities)?</t>
  </si>
  <si>
    <t>Is the dataset self-contained, or does it link to external resources (e.g., websites, social media posts or other datasetsor) or otherwise rely on them?</t>
  </si>
  <si>
    <t>Ease of manipulation; Portability</t>
  </si>
  <si>
    <t>Will the dataset be distributed to third parties outside of the entity (e.g., company, institution, organisation) on behalf of which it was created?</t>
  </si>
  <si>
    <t>Do any export controls or other regulatory restrictions apply to the dataset or to individual instances?</t>
  </si>
  <si>
    <t>Added value; Privacy</t>
  </si>
  <si>
    <t>Are there recommended data splits (e.g., training data, development/validation data, test data)?</t>
  </si>
  <si>
    <t>Who was involved in the data collection process (e.g., students, crowdworkers, contractors) and how were they compensated?</t>
  </si>
  <si>
    <t>Cost; Credibility;  Reliability; Reputation</t>
  </si>
  <si>
    <t>Are the data collected directly from individuals, via third parties or from other sources?</t>
  </si>
  <si>
    <t>Reputation; Traceability</t>
  </si>
  <si>
    <t>Are the personal data collected from individuals directly, via third parties or from other sources (e.g., websites)?</t>
  </si>
  <si>
    <t>Were the individuals in question notified about the data collection?</t>
  </si>
  <si>
    <t>Privacy; Transparency</t>
  </si>
  <si>
    <t>Did the individuals in question consent to the collection and use of their data?</t>
  </si>
  <si>
    <t>Does the dataset identify any subpopulations (e.g., by age or gender)? If yes, which ones?</t>
  </si>
  <si>
    <t>Diversity; Fairness</t>
  </si>
  <si>
    <t>Does the dataset contain data that, if viewed directly, might be offensive, insulting, threatening, or might otherwise cause anxiety?</t>
  </si>
  <si>
    <t>Added value; Portability; Reputation</t>
  </si>
  <si>
    <t>Were any ethical review processes conducted, e.g. by an institutional review board?</t>
  </si>
  <si>
    <t>Credibility; Fairness</t>
  </si>
  <si>
    <t>For what purpose was the dataset created? Was there a specific task in mind? Was there a specific gap that needed to be filled?</t>
  </si>
  <si>
    <t>Added value; Understandability</t>
  </si>
  <si>
    <t>Has the dataset been used for any tasks already? If yes, which tasks?</t>
  </si>
  <si>
    <t>Are there tasks for which the dataset should not be used? If yes, which tasks?</t>
  </si>
  <si>
    <t>Are there any errors, sources of noise or redundancies in the dataset?</t>
  </si>
  <si>
    <t>Accuracy; Consistency; Consistent representation; Cost; Credibility; Ease of manipulation; Efficiency; Fairness; Portability; Precision; Reliability; Reputation; Uniqueness</t>
  </si>
  <si>
    <t>Who is supporting, hosting and/or maintaining the dataset?</t>
  </si>
  <si>
    <t>Reputation; Timeliness</t>
  </si>
  <si>
    <t>Will older versions of the dataset continue to be supported, hosted and maintained?</t>
  </si>
  <si>
    <t>If others want to extend, augment, build on or contribute to the dataset, is there a mechanism for them to do so?</t>
  </si>
  <si>
    <t>Will the dataset be updated to correct labeling errors, add new instances or delete instances?</t>
  </si>
  <si>
    <t>Accuracy; Credibility; Timeliness</t>
  </si>
  <si>
    <t>Completeness; Uniqueness</t>
  </si>
  <si>
    <t>Were the raw data saved in addition to the preprocessed, cleaned, and/or labeled data, e.g. to support unanticipated future uses?</t>
  </si>
  <si>
    <t>Recoverability; Traceability</t>
  </si>
  <si>
    <t>How can the data owner, curater or and/or manager be contacted?</t>
  </si>
  <si>
    <t>Accessibility; Traceability</t>
  </si>
  <si>
    <t>Is there clear, concise and transparent information regarding the purpose for which the dataset was created?</t>
  </si>
  <si>
    <t>Documentation; Relevance; Transparency</t>
  </si>
  <si>
    <t>Is there clear, concise and transparent information regarding who created the dataset (e.g., which team or research group) and on behalf of which entity?</t>
  </si>
  <si>
    <t>Documentation; Transparency</t>
  </si>
  <si>
    <t>Credibility; Reputation; Traceability</t>
  </si>
  <si>
    <t>Is there clear, concise and transparent information regarding who funded the creation of the dataset?</t>
  </si>
  <si>
    <t>Has an analysis of the potential impact of the dataset and its use on the data subjects been conducted, e.g., a data protection impact analysis?</t>
  </si>
  <si>
    <t>DFD; GDPR; VDE-Spec</t>
  </si>
  <si>
    <t>Is there a procedure describing the (pre-)processing of the data and the used software?</t>
  </si>
  <si>
    <t>DFD; IG-NB</t>
  </si>
  <si>
    <t>Is it possible to identify individuals (i.e., one or more natural persons), either directly or indirectly (i.e., in combination with other data) from the dataset?</t>
  </si>
  <si>
    <t>DFD; IG-NB; KIP</t>
  </si>
  <si>
    <t>Is ensured that only persons that need access for a specific, justified task can access the stored data?</t>
  </si>
  <si>
    <t>DFD; KIP</t>
  </si>
  <si>
    <t>Accessibility; Privacy; Security</t>
  </si>
  <si>
    <t>Concise representation; Traceability</t>
  </si>
  <si>
    <t>Are the data a) proprietary, b) public or c) personal data related to identifiable individuals?</t>
  </si>
  <si>
    <t>DFD; OECD</t>
  </si>
  <si>
    <t>Accessibility; Documentation</t>
  </si>
  <si>
    <t>If personal data are collected to compose the dataset, have the data subjects been informed about the modalities of the processing, its purpose and duration as well as about their rights in relation to this processing?</t>
  </si>
  <si>
    <t>GDPR</t>
  </si>
  <si>
    <t>Is the processing of personal data based on a legal ground?</t>
  </si>
  <si>
    <t>Could the purpose of the processing of personal data not reasonably be fulfilled by other means?</t>
  </si>
  <si>
    <t>Are the personal data adequate, relevant and limited to what is necessary for the purposes for which they are processed?</t>
  </si>
  <si>
    <t>Privacy; Relevance</t>
  </si>
  <si>
    <t>Is the continuous correctness of personal data ensured?</t>
  </si>
  <si>
    <t>Have adequate channels to inform data subjects about the processing of their personal data been installed?</t>
  </si>
  <si>
    <t>If the processing of personal data occurs for purposes other than those for which the personal data were initially collected, are all of these purposes compatible?</t>
  </si>
  <si>
    <t>Is there any transfer of personal data from or to third countries or international organisations?</t>
  </si>
  <si>
    <t>Have appropriate technical and organisational measures such as pseudonymisation been implemented to enforce data protection principles by default?</t>
  </si>
  <si>
    <t>Has the development of interoperable formats been considered that enable data portability from one data controller to another?</t>
  </si>
  <si>
    <t>Have time limits for the erasure or for periodic review of the data been established?</t>
  </si>
  <si>
    <t>Are the processed data sensitive? If so, is the processing based on one of the special legal grounds applicable to sensitive data?</t>
  </si>
  <si>
    <t>Is the dataset balanced in the sense that data points are equally distributed in relation to each other? E.g., if a dataset subdivides people into different age groups, is every age group represented equally?</t>
  </si>
  <si>
    <t>If the dataset is not balanced, is there a reason that qualifies as justification for the lack of balance under the General Act on Equal Treatment?</t>
  </si>
  <si>
    <t>Do the instructions for use specify the data with which the model was trained?</t>
  </si>
  <si>
    <t>IG-NB</t>
  </si>
  <si>
    <t>Do the instructions for use specify data, target groups and use cases for which the product may not be used? If yes, which data, target groups and use cases?</t>
  </si>
  <si>
    <t>Documentation; Relevance</t>
  </si>
  <si>
    <t>Do the instructions for use specify requirements for the input data (formats, resolutions, range of values, etc.)?</t>
  </si>
  <si>
    <t>Recoverability; Transparency; Uniqueness</t>
  </si>
  <si>
    <t>How is the consistency of the training data ensured?</t>
  </si>
  <si>
    <t>Have technical inclusion and exclusion criteria for data been specified?</t>
  </si>
  <si>
    <t>Diversity; Fairness; Representativity</t>
  </si>
  <si>
    <t>Have the inclusion and exclusion criteria of data been characterised using relevant attributes?</t>
  </si>
  <si>
    <t>Fairness; Transparency</t>
  </si>
  <si>
    <t>Have cybersecurity risks applicable to the AI been identified, such as poisoning attacks, evasion attacks or model extraction?</t>
  </si>
  <si>
    <t>Is ensured that the data do not include artefacts (e.g. copyright signs) that can lead to label leakage?</t>
  </si>
  <si>
    <t>How is the competence of the persons responsible for labeling assessed? If training is needed, how are they trained and how is the success of this training evaluated?</t>
  </si>
  <si>
    <t>Accuracy; Documentation</t>
  </si>
  <si>
    <t>Are there any requirements for the number, training and competence of the persons responsible for labeling?</t>
  </si>
  <si>
    <t>Were the labels derived from the intended use for which the training data are understood?</t>
  </si>
  <si>
    <t>What are the quantitative and/or qualitative classification criteria for labeling?</t>
  </si>
  <si>
    <t>Accuracy; Consistency; Reliability</t>
  </si>
  <si>
    <t>Credibility; Reputation</t>
  </si>
  <si>
    <t>Is there a procedure for labeling if no labels are yet present in the data?</t>
  </si>
  <si>
    <t>Credibility; Ease of manipulation; Efficiency</t>
  </si>
  <si>
    <t>In the case of supervised learning, have the labels been derived from the intended use for which the training data are understood and how was this choice justified?</t>
  </si>
  <si>
    <t>Relevance; Reputation</t>
  </si>
  <si>
    <t>Accessibility; Accuracy; Concise representation; Consistency; Consistent representation; Credibility; Documentation; Efficiency; Portability; Precision; Reliability; Traceability; Transparency</t>
  </si>
  <si>
    <t>Has a synthesisation of datasets that particularly activate the model been considered?</t>
  </si>
  <si>
    <t>For which datasets is the model decision particularly safe and particularly unsafe?</t>
  </si>
  <si>
    <t>Has a procedure to anonymise or pseudonymise the data been established and justified before training and testing?</t>
  </si>
  <si>
    <t>IG-NB; KIP</t>
  </si>
  <si>
    <t>Documentation; Privacy</t>
  </si>
  <si>
    <t>Is there justification as to where the data were collected and why they are representative of the target population? Where appropriate, have they been compared with data from public authorities, scientific publications and registries?</t>
  </si>
  <si>
    <t>Representativity; Transparency; Traceability</t>
  </si>
  <si>
    <t>Balance; Credibility; Diversity</t>
  </si>
  <si>
    <t>To what extent have the data been analysed for potential harmful, unintended biases which can contribute to cultural, economic or social inequalities, prejudice or any kind of stereotyping, in particular with regard to possibly marginalised groups?</t>
  </si>
  <si>
    <t>IG-NB; KIP; UNESCO</t>
  </si>
  <si>
    <t>Balance; Credibility; Diversity; Reliability; Representativity</t>
  </si>
  <si>
    <t>Is the origin of the training and test data documented?</t>
  </si>
  <si>
    <t>KIP</t>
  </si>
  <si>
    <t>Is disclosed which preprocessing procedures the data have been subjected to?</t>
  </si>
  <si>
    <t>Traceability; Transparency</t>
  </si>
  <si>
    <t>Concise representation; Consistent representation; Documentation; Ease of manipulation</t>
  </si>
  <si>
    <t>If necessary, were the data prepared in terms of fair pre-processing, for example through data massaging, uniform/preferential sampling, reweighing or fair data representations? Does the documentation state why the actions taken are reasonable with respect to the chosen fairness metric, and how they help ensure or improve the fairness of the AI application?</t>
  </si>
  <si>
    <t>Balance; Diversity; Documentation; Representativity</t>
  </si>
  <si>
    <t>Is there a process that checks incoming data for freedom of negative bias before they are used as training data?</t>
  </si>
  <si>
    <t>Balance; Diversity; Representativity</t>
  </si>
  <si>
    <t>Were possible corner cases investigated in view of the intended use?</t>
  </si>
  <si>
    <t>Diversity; Representativity</t>
  </si>
  <si>
    <t>Accuracy; Credibility; Reliability</t>
  </si>
  <si>
    <t>Precision; Uniqueness</t>
  </si>
  <si>
    <t>Is a version control implemented for the datasets?</t>
  </si>
  <si>
    <t>Is clear by whom, when and under which condition the data can be altered?</t>
  </si>
  <si>
    <t>Accessibility; Ease of manipulation</t>
  </si>
  <si>
    <t>Credibility; Security</t>
  </si>
  <si>
    <t>Are there any technical and organisational measures to prevent data loss or to recover the data within a reasonable time after a loss-related failure?</t>
  </si>
  <si>
    <t>Is disclosed and explained what kind of data is involved? If not, why is this kind of data involved?</t>
  </si>
  <si>
    <t>Transparency; Understandability</t>
  </si>
  <si>
    <t>Are there metadata provided to increase the understandabilty of the test and training data?</t>
  </si>
  <si>
    <t>Concise representation; Portability; Transparency; Traceability; Understandability</t>
  </si>
  <si>
    <t>Are there metadata provided to increase the interpretability of the chosen transparency procedure, especially with methods like visual interfaces?</t>
  </si>
  <si>
    <t>Credibility; Transparency</t>
  </si>
  <si>
    <t>Completeness; Documentation; Reliability; Reputation; Security; Understandability</t>
  </si>
  <si>
    <t>To what extent are the data understable to 1) intended users, 2) affected persons and 3) intended experts? How was this evaluated?</t>
  </si>
  <si>
    <t>KITQAR</t>
  </si>
  <si>
    <t>Is the integrity of the data source(s) assessed?</t>
  </si>
  <si>
    <t>Was analysed if the data points have causation and not only corellation with the associated outcome?</t>
  </si>
  <si>
    <t>Do the pre-processing procedures that the data have been subjected to require further explanations for users and data subjects?</t>
  </si>
  <si>
    <t>If the dataset were to be divided into different groups (ethnic background, sex, religion, disabilities, age groups, sexual identity), would the data quality be the same level for each of those groups?</t>
  </si>
  <si>
    <t>Fairness; Representativity</t>
  </si>
  <si>
    <t>If the data quality is unequal for different groups, is there a reason for that and would it qualify as justification for the lack of equal data quality under the General Act on Equal Treatment?</t>
  </si>
  <si>
    <t>Are the data dynamic or static? Are dynamic data updated a) from time to time or b) in real time?</t>
  </si>
  <si>
    <t>OECD</t>
  </si>
  <si>
    <t>Accuracy; Timeliness</t>
  </si>
  <si>
    <t>Precision; Traceability; Uniqueness</t>
  </si>
  <si>
    <t>Are the data from experts, provided, observed, synthetic or derived?</t>
  </si>
  <si>
    <t>Are the data a) structured, b) semi-structured, c) complex structured or d) unstructured?</t>
  </si>
  <si>
    <t>Is the format of the data and metadata standardised or non-standardised?</t>
  </si>
  <si>
    <t>Are the data collected by humans, automated sensors or both?</t>
  </si>
  <si>
    <t>Accessibility; Traceability; Transparency</t>
  </si>
  <si>
    <t>Are the users' rights over their personal data protected?</t>
  </si>
  <si>
    <t>UNESCO</t>
  </si>
  <si>
    <t>Do data subjects have the ability to access and erase their personal data?</t>
  </si>
  <si>
    <t>Accessibility; Privacy; Transparency</t>
  </si>
  <si>
    <t>If appropriate, can the data be shared with all stakeholders for research, innovation and public benefits?</t>
  </si>
  <si>
    <t>Accessibility; Transparency</t>
  </si>
  <si>
    <t>Can a digital commons approach be adopted to share the data on trusted and secured collaborative platforms?</t>
  </si>
  <si>
    <t>Portability; Security</t>
  </si>
  <si>
    <t>Who is responsible for the ability to access and erase personal data in the data governance process?</t>
  </si>
  <si>
    <t>UNESCO; VDE-Spec</t>
  </si>
  <si>
    <t>Accessibility; Privacy</t>
  </si>
  <si>
    <t>Who is responsible for an appropriate level of data protection in the data governance process?</t>
  </si>
  <si>
    <t>Who is responsible for appropriate safeguards for the processing of sensitive data in the data governance process?</t>
  </si>
  <si>
    <t>Documentation; Fairness; Security; Transparency</t>
  </si>
  <si>
    <t>Who is responsible for effective and meaningful accountability schemes and mechanisms in the data governance process?</t>
  </si>
  <si>
    <t>Who is responsible for the full enjoyment of the data subjects’ rights in the data governance process?</t>
  </si>
  <si>
    <t>Who is responsible for transparency in the data governance process?</t>
  </si>
  <si>
    <t>Are target groups in the sense of persons on which the system shall be used defined? If yes, which target groups?</t>
  </si>
  <si>
    <t>VDE-Spec</t>
  </si>
  <si>
    <t>Relevance; Representativity</t>
  </si>
  <si>
    <t>Accuracy;  Appropriate amount of data; Balance; Completeness; Diversity; Efficiency; Fairness; Precision; Timeliness; Transparency</t>
  </si>
  <si>
    <t>Are all the entities impacted and/or influenced by the system considered?</t>
  </si>
  <si>
    <t>Completeness; Diversity; Representativity</t>
  </si>
  <si>
    <t>Accuracy; Appropriate amount of data; Balance; Completeness; Credibility; Documentation; Fairness; Precision; Relevance; Reliability; Reputation; Timeliness; Transparency</t>
  </si>
  <si>
    <t>Are there marginalised entities within the target group and is there a risk for further marginalisation by the application?</t>
  </si>
  <si>
    <t>Who has access to the data?</t>
  </si>
  <si>
    <t>Accessibility; Privacy; Security; Transparency</t>
  </si>
  <si>
    <t>Who has access to the documentation regarding the data?</t>
  </si>
  <si>
    <t>How easily can relevant stakeholders access the data?</t>
  </si>
  <si>
    <t>Can affected persons review and rectify data concerning them?</t>
  </si>
  <si>
    <t>Ease of manipulation; Privacy</t>
  </si>
  <si>
    <t>Is a privacy impact assessment accessible for affected persons?</t>
  </si>
  <si>
    <t>Is a privacy impact assessment presented in the consent process?</t>
  </si>
  <si>
    <t>Have trade-offs between fairness and other objectives been identified, assessed and justified?</t>
  </si>
  <si>
    <t>Documentation; Reliability</t>
  </si>
  <si>
    <t>Are metrics to track and evaluate fairness in place? If yes, which metrics?</t>
  </si>
  <si>
    <t>Accuracy; Credibility; Precision; Relevance; Reliability; Representativity; Transparency</t>
  </si>
  <si>
    <t>Is the Operational Design Domain (ODD) of the dataset clearly defined and documented?</t>
  </si>
  <si>
    <t>Concise representation; Consistency; Traceability</t>
  </si>
  <si>
    <r>
      <t xml:space="preserve">Processed
</t>
    </r>
    <r>
      <rPr>
        <b/>
        <sz val="10"/>
        <color theme="0"/>
        <rFont val="Calibri"/>
        <family val="2"/>
        <scheme val="minor"/>
      </rPr>
      <t>Main dimensions</t>
    </r>
  </si>
  <si>
    <r>
      <t xml:space="preserve">Percent
</t>
    </r>
    <r>
      <rPr>
        <b/>
        <sz val="10"/>
        <color theme="0"/>
        <rFont val="Calibri"/>
        <family val="2"/>
        <scheme val="minor"/>
      </rPr>
      <t>Main dimensions</t>
    </r>
  </si>
  <si>
    <r>
      <t xml:space="preserve">Total
</t>
    </r>
    <r>
      <rPr>
        <b/>
        <sz val="10"/>
        <color theme="0"/>
        <rFont val="Calibri"/>
        <family val="2"/>
        <scheme val="minor"/>
      </rPr>
      <t>Main dimensions</t>
    </r>
  </si>
  <si>
    <r>
      <t xml:space="preserve">Processed
</t>
    </r>
    <r>
      <rPr>
        <b/>
        <sz val="10"/>
        <color theme="0"/>
        <rFont val="Calibri"/>
        <family val="2"/>
        <scheme val="minor"/>
      </rPr>
      <t>Secondary dimensions</t>
    </r>
  </si>
  <si>
    <r>
      <t xml:space="preserve">Percent
</t>
    </r>
    <r>
      <rPr>
        <b/>
        <sz val="10"/>
        <color theme="0"/>
        <rFont val="Calibri"/>
        <family val="2"/>
        <scheme val="minor"/>
      </rPr>
      <t>Secondary dimensions</t>
    </r>
  </si>
  <si>
    <r>
      <t xml:space="preserve">Total
</t>
    </r>
    <r>
      <rPr>
        <b/>
        <sz val="10"/>
        <color theme="0"/>
        <rFont val="Calibri"/>
        <family val="2"/>
        <scheme val="minor"/>
      </rPr>
      <t>Secondary dimensions</t>
    </r>
  </si>
  <si>
    <r>
      <t xml:space="preserve">Total
</t>
    </r>
    <r>
      <rPr>
        <b/>
        <sz val="10"/>
        <color theme="0"/>
        <rFont val="Calibri"/>
        <family val="2"/>
        <scheme val="minor"/>
      </rPr>
      <t>Main &amp; secondary dimensions</t>
    </r>
  </si>
  <si>
    <t>All questions</t>
  </si>
  <si>
    <t xml:space="preserve">Name </t>
  </si>
  <si>
    <t>Abbrevation</t>
  </si>
  <si>
    <t>Link</t>
  </si>
  <si>
    <t>Artificial Intelligence Act (European Union, 2024)</t>
  </si>
  <si>
    <t>AI Act Corrigendum</t>
  </si>
  <si>
    <t>Data Act - Measures for a Fair and Innovative Data Economy (European Commission, 2022)</t>
  </si>
  <si>
    <t>Datasheets for Datasets (Gebru et al., 2021)</t>
  </si>
  <si>
    <t xml:space="preserve">DFD </t>
  </si>
  <si>
    <t>Datasheets for Datasets</t>
  </si>
  <si>
    <t>General Data Protection Regulation (European Union, 2016)</t>
  </si>
  <si>
    <t>A Data Quality Glossary (KITQAR, Mohammed et al., 2023)</t>
  </si>
  <si>
    <t>Glossary</t>
  </si>
  <si>
    <t>KITQAR Glossar</t>
  </si>
  <si>
    <t>Questionnaire „Artificial Intelligence (AI) in Medical Devices“ (IG-NB, 2022)</t>
  </si>
  <si>
    <t>IG-NB Questionnaire</t>
  </si>
  <si>
    <t>AI Assessment Catalog - Guideline for Trustworthy Artificial Intelligence (Fraunhofer IAIS, 2021)</t>
  </si>
  <si>
    <t>AI Assessment Catalog</t>
  </si>
  <si>
    <t>Questions that emerged from the project work in KITQAR</t>
  </si>
  <si>
    <t>KITQAR Website</t>
  </si>
  <si>
    <t>OECD Framework for the the Classification of AI Systems (OECD, 2022)</t>
  </si>
  <si>
    <t>OECD Framework</t>
  </si>
  <si>
    <t>Recommendation on the Ethics of Artificial Intelligence (UNESCO, 2022)</t>
  </si>
  <si>
    <t>UNESCO Recommendation</t>
  </si>
  <si>
    <t>VDE-Spec 90012 - VCIO Based Description of Systems for AI Trustworthiness Characterisation (VDE, 2022)</t>
  </si>
  <si>
    <t>VDE-Spec 90012</t>
  </si>
  <si>
    <t>Authors</t>
  </si>
  <si>
    <t>Institution</t>
  </si>
  <si>
    <t>Contact</t>
  </si>
  <si>
    <t>Kitqar@VDE.com</t>
  </si>
  <si>
    <t>Andreas Hauschke</t>
  </si>
  <si>
    <t>VDE</t>
  </si>
  <si>
    <t>Hazar Harmouch</t>
  </si>
  <si>
    <t>Annika Wölke</t>
  </si>
  <si>
    <t>Anna Wilken</t>
  </si>
  <si>
    <t>Simon David Hirsbrunner</t>
  </si>
  <si>
    <t>Sedir Mohammed</t>
  </si>
  <si>
    <t>Phillip Mahlow</t>
  </si>
  <si>
    <t>Julia Keselj</t>
  </si>
  <si>
    <t>Felix Naumann</t>
  </si>
  <si>
    <t>Sebastian Hallensleben</t>
  </si>
  <si>
    <t>Jessica Heesen</t>
  </si>
  <si>
    <t>Frauke Rostalski</t>
  </si>
  <si>
    <t>Stefanie Hildebrandt</t>
  </si>
  <si>
    <t>ToDo</t>
  </si>
  <si>
    <t>In Progress</t>
  </si>
  <si>
    <t>Done</t>
  </si>
  <si>
    <t>Andreas.Hauschke@VDE.com</t>
  </si>
  <si>
    <t>Universität Tübingen</t>
  </si>
  <si>
    <t>HPI</t>
  </si>
  <si>
    <t>Universität Köln</t>
  </si>
  <si>
    <t>Konsortium</t>
  </si>
  <si>
    <t>Lou Therese Brandner</t>
  </si>
  <si>
    <t>Has the dataset uncertain labels? To what extent?</t>
  </si>
  <si>
    <t>Felicia Burtscher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</si>
</sst>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6">
    <font>
      <sz val="11"/>
      <color theme="1"/>
      <name val="Calibri"/>
      <family val="2"/>
      <scheme val="minor"/>
    </font>
    <font>
      <b/>
      <sz val="11"/>
      <color theme="1"/>
      <name val="Calibri"/>
      <family val="2"/>
      <scheme val="minor"/>
    </font>
    <font>
      <b/>
      <sz val="16"/>
      <color theme="1"/>
      <name val="Calibri"/>
      <family val="2"/>
      <scheme val="minor"/>
    </font>
    <font>
      <b/>
      <sz val="10"/>
      <color theme="1"/>
      <name val="Calibri"/>
      <family val="2"/>
      <scheme val="minor"/>
    </font>
    <font>
      <sz val="12"/>
      <color theme="1"/>
      <name val="Calibri"/>
      <family val="2"/>
      <scheme val="minor"/>
    </font>
    <font>
      <b/>
      <sz val="14"/>
      <color theme="0"/>
      <name val="Calibri"/>
      <family val="2"/>
      <scheme val="minor"/>
    </font>
    <font>
      <u/>
      <sz val="11"/>
      <color theme="10"/>
      <name val="Calibri"/>
      <family val="2"/>
      <scheme val="minor"/>
    </font>
    <font>
      <sz val="11"/>
      <color rgb="FF000000"/>
      <name val="Calibri"/>
      <family val="2"/>
      <scheme val="minor"/>
    </font>
    <font>
      <b/>
      <sz val="12"/>
      <color theme="0"/>
      <name val="Calibri"/>
      <family val="2"/>
      <scheme val="minor"/>
    </font>
    <font>
      <sz val="11"/>
      <color rgb="FFFF0000"/>
      <name val="Calibri"/>
      <family val="2"/>
      <scheme val="minor"/>
    </font>
    <font>
      <b/>
      <sz val="11"/>
      <color rgb="FF000000"/>
      <name val="Calibri"/>
      <family val="2"/>
      <scheme val="minor"/>
    </font>
    <font>
      <sz val="10"/>
      <color rgb="FF000000"/>
      <name val="Calibri"/>
      <family val="2"/>
      <scheme val="minor"/>
    </font>
    <font>
      <b/>
      <sz val="16"/>
      <color theme="0"/>
      <name val="Calibri"/>
      <family val="2"/>
      <scheme val="minor"/>
    </font>
    <font>
      <b/>
      <sz val="10"/>
      <color theme="0"/>
      <name val="Calibri"/>
      <family val="2"/>
      <scheme val="minor"/>
    </font>
    <font>
      <b/>
      <sz val="16"/>
      <color theme="0"/>
      <name val="Calibri (Body)"/>
    </font>
    <font>
      <b/>
      <sz val="12"/>
      <color theme="1"/>
      <name val="Calibri"/>
      <family val="2"/>
      <scheme val="minor"/>
    </font>
  </fonts>
  <fills count="10">
    <fill>
      <patternFill patternType="none"/>
    </fill>
    <fill>
      <patternFill patternType="gray125"/>
    </fill>
    <fill>
      <patternFill patternType="solid">
        <fgColor theme="4" tint="-0.499984740745262"/>
        <bgColor indexed="64"/>
      </patternFill>
    </fill>
    <fill>
      <patternFill patternType="solid">
        <fgColor theme="6"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rgb="FF1A4A5E"/>
        <bgColor indexed="64"/>
      </patternFill>
    </fill>
    <fill>
      <patternFill patternType="solid">
        <fgColor rgb="FFD3EBF3"/>
        <bgColor rgb="FFD3EBF3"/>
      </patternFill>
    </fill>
    <fill>
      <patternFill patternType="solid">
        <fgColor theme="4" tint="0.79998168889431442"/>
        <bgColor indexed="64"/>
      </patternFill>
    </fill>
    <fill>
      <patternFill patternType="solid">
        <fgColor theme="8" tint="0.79998168889431442"/>
        <bgColor theme="8" tint="0.79998168889431442"/>
      </patternFill>
    </fill>
  </fills>
  <borders count="18">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
      <left style="medium">
        <color rgb="FFCCCCCC"/>
      </left>
      <right style="medium">
        <color rgb="FFCCCCCC"/>
      </right>
      <top style="medium">
        <color rgb="FFCCCCCC"/>
      </top>
      <bottom/>
      <diagonal/>
    </border>
    <border>
      <left style="medium">
        <color rgb="FFCCCCCC"/>
      </left>
      <right/>
      <top style="medium">
        <color rgb="FFCCCCCC"/>
      </top>
      <bottom style="medium">
        <color rgb="FFCCCCCC"/>
      </bottom>
      <diagonal/>
    </border>
    <border>
      <left style="medium">
        <color rgb="FFCCCCCC"/>
      </left>
      <right/>
      <top style="medium">
        <color rgb="FFCCCCCC"/>
      </top>
      <bottom/>
      <diagonal/>
    </border>
    <border>
      <left style="medium">
        <color theme="0" tint="-0.14999847407452621"/>
      </left>
      <right style="medium">
        <color theme="0" tint="-0.14999847407452621"/>
      </right>
      <top style="medium">
        <color theme="0" tint="-0.14999847407452621"/>
      </top>
      <bottom style="medium">
        <color theme="0" tint="-0.149998474074526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6" fillId="0" borderId="0" applyNumberFormat="0" applyFill="0" applyBorder="0" applyAlignment="0" applyProtection="0"/>
    <xf numFmtId="0" fontId="6" fillId="0" borderId="0" applyNumberFormat="0" applyFill="0" applyBorder="0" applyAlignment="0" applyProtection="0"/>
  </cellStyleXfs>
  <cellXfs count="70">
    <xf numFmtId="0" fontId="0" fillId="0" borderId="0" xfId="0"/>
    <xf numFmtId="0" fontId="0" fillId="0" borderId="1" xfId="0" applyBorder="1" applyAlignment="1">
      <alignment vertical="center" wrapText="1"/>
    </xf>
    <xf numFmtId="0" fontId="0" fillId="0" borderId="1" xfId="0" applyBorder="1" applyAlignment="1">
      <alignment horizontal="center" vertical="center" wrapText="1"/>
    </xf>
    <xf numFmtId="0" fontId="0" fillId="0" borderId="0" xfId="0" applyAlignment="1">
      <alignment horizontal="center"/>
    </xf>
    <xf numFmtId="0" fontId="1" fillId="0" borderId="4" xfId="0"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0" xfId="0" applyAlignment="1">
      <alignment wrapText="1"/>
    </xf>
    <xf numFmtId="0" fontId="0" fillId="3" borderId="0" xfId="0" applyFill="1"/>
    <xf numFmtId="0" fontId="4" fillId="0" borderId="0" xfId="0" applyFont="1"/>
    <xf numFmtId="0" fontId="1" fillId="4" borderId="4" xfId="0" applyFont="1" applyFill="1" applyBorder="1" applyAlignment="1">
      <alignment vertical="center" wrapText="1"/>
    </xf>
    <xf numFmtId="0" fontId="0" fillId="0" borderId="0" xfId="0" applyAlignment="1">
      <alignment vertical="center" wrapText="1"/>
    </xf>
    <xf numFmtId="0" fontId="0" fillId="5" borderId="1" xfId="0" applyFill="1" applyBorder="1" applyAlignment="1">
      <alignment vertical="center" wrapText="1"/>
    </xf>
    <xf numFmtId="0" fontId="5" fillId="2" borderId="1" xfId="0" applyFont="1" applyFill="1" applyBorder="1" applyAlignment="1">
      <alignment horizontal="center" vertical="center" wrapText="1"/>
    </xf>
    <xf numFmtId="0" fontId="0" fillId="4" borderId="1" xfId="0" applyFill="1" applyBorder="1" applyAlignment="1">
      <alignment vertical="center" wrapText="1"/>
    </xf>
    <xf numFmtId="0" fontId="6" fillId="4" borderId="1" xfId="1" applyFill="1" applyBorder="1" applyAlignment="1">
      <alignment vertical="center" wrapText="1"/>
    </xf>
    <xf numFmtId="0" fontId="6" fillId="0" borderId="1" xfId="1" applyBorder="1" applyAlignment="1">
      <alignment vertical="center" wrapText="1"/>
    </xf>
    <xf numFmtId="0" fontId="6" fillId="5" borderId="1" xfId="1" applyFill="1" applyBorder="1" applyAlignment="1">
      <alignment vertical="center" wrapText="1"/>
    </xf>
    <xf numFmtId="0" fontId="4" fillId="0" borderId="0" xfId="0" applyFont="1" applyAlignment="1">
      <alignment horizontal="center"/>
    </xf>
    <xf numFmtId="0" fontId="4" fillId="0" borderId="0" xfId="0" applyFont="1" applyAlignment="1" applyProtection="1">
      <alignment horizontal="center"/>
      <protection locked="0"/>
    </xf>
    <xf numFmtId="0" fontId="0" fillId="0" borderId="0" xfId="0" applyAlignment="1">
      <alignment vertical="center"/>
    </xf>
    <xf numFmtId="0" fontId="7" fillId="0" borderId="0" xfId="0" applyFont="1" applyAlignment="1">
      <alignment vertical="center" wrapText="1"/>
    </xf>
    <xf numFmtId="0" fontId="7" fillId="0" borderId="0" xfId="0" applyFont="1" applyAlignment="1">
      <alignment vertical="center"/>
    </xf>
    <xf numFmtId="0" fontId="3" fillId="2" borderId="2" xfId="0" applyFont="1" applyFill="1" applyBorder="1" applyAlignment="1">
      <alignment horizontal="center" vertical="center" wrapText="1"/>
    </xf>
    <xf numFmtId="0" fontId="4" fillId="5" borderId="0" xfId="0" applyFont="1" applyFill="1"/>
    <xf numFmtId="0" fontId="8" fillId="6" borderId="0" xfId="0" applyFont="1" applyFill="1"/>
    <xf numFmtId="0" fontId="8" fillId="6" borderId="0" xfId="0" applyFont="1" applyFill="1" applyAlignment="1">
      <alignment horizontal="left" vertical="top" wrapText="1"/>
    </xf>
    <xf numFmtId="0" fontId="8" fillId="6" borderId="0" xfId="0" applyFont="1" applyFill="1" applyAlignment="1">
      <alignment horizontal="left" vertical="top"/>
    </xf>
    <xf numFmtId="0" fontId="9" fillId="3" borderId="0" xfId="0" applyFont="1" applyFill="1"/>
    <xf numFmtId="164" fontId="0" fillId="5" borderId="1" xfId="0" applyNumberFormat="1" applyFill="1" applyBorder="1" applyAlignment="1">
      <alignment vertical="center" wrapText="1"/>
    </xf>
    <xf numFmtId="164" fontId="0" fillId="8" borderId="1" xfId="0" applyNumberFormat="1" applyFill="1" applyBorder="1" applyAlignment="1">
      <alignment vertical="center" wrapText="1"/>
    </xf>
    <xf numFmtId="0" fontId="6" fillId="8" borderId="1" xfId="1" applyFill="1" applyBorder="1" applyAlignment="1">
      <alignment vertical="center" wrapText="1"/>
    </xf>
    <xf numFmtId="0" fontId="0" fillId="8" borderId="1" xfId="0" applyFill="1" applyBorder="1" applyAlignment="1">
      <alignment vertical="center" wrapText="1"/>
    </xf>
    <xf numFmtId="0" fontId="2" fillId="2" borderId="3"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6" xfId="0" applyFont="1" applyBorder="1" applyAlignment="1">
      <alignment vertical="center" wrapText="1"/>
    </xf>
    <xf numFmtId="0" fontId="14" fillId="2" borderId="2"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4" fillId="0" borderId="0" xfId="0" applyFont="1" applyAlignment="1" applyProtection="1">
      <alignment horizontal="center" vertical="center"/>
      <protection locked="0"/>
    </xf>
    <xf numFmtId="0" fontId="0" fillId="0" borderId="0" xfId="0" applyAlignment="1">
      <alignment horizontal="center" vertical="center" wrapText="1"/>
    </xf>
    <xf numFmtId="0" fontId="2" fillId="2" borderId="3" xfId="0" applyFont="1" applyFill="1" applyBorder="1" applyAlignment="1">
      <alignment horizontal="left" vertical="center" wrapText="1"/>
    </xf>
    <xf numFmtId="0" fontId="7" fillId="0" borderId="6" xfId="0" applyFont="1" applyBorder="1" applyAlignment="1">
      <alignment horizontal="left" vertical="center" wrapText="1"/>
    </xf>
    <xf numFmtId="0" fontId="0" fillId="0" borderId="0" xfId="0" applyAlignment="1">
      <alignment horizontal="left" vertical="center" wrapText="1"/>
    </xf>
    <xf numFmtId="0" fontId="15" fillId="2" borderId="2" xfId="0" applyFont="1" applyFill="1" applyBorder="1" applyAlignment="1">
      <alignment horizontal="center" vertical="center" wrapText="1"/>
    </xf>
    <xf numFmtId="0" fontId="1" fillId="4" borderId="1" xfId="0" applyFont="1" applyFill="1" applyBorder="1" applyAlignment="1">
      <alignment vertical="center" wrapText="1"/>
    </xf>
    <xf numFmtId="0" fontId="6" fillId="4" borderId="1" xfId="2" applyFill="1" applyBorder="1" applyAlignment="1">
      <alignment vertical="center" wrapText="1"/>
    </xf>
    <xf numFmtId="0" fontId="6" fillId="0" borderId="1" xfId="2" applyBorder="1" applyAlignment="1">
      <alignment vertical="center" wrapText="1"/>
    </xf>
    <xf numFmtId="0" fontId="12" fillId="2" borderId="0" xfId="0" applyFont="1" applyFill="1" applyAlignment="1">
      <alignment horizontal="center" vertical="top" wrapText="1"/>
    </xf>
    <xf numFmtId="0" fontId="1" fillId="0" borderId="0" xfId="0" applyFont="1" applyAlignment="1">
      <alignment vertical="center" wrapText="1"/>
    </xf>
    <xf numFmtId="164" fontId="0" fillId="0" borderId="0" xfId="0" applyNumberFormat="1" applyAlignment="1">
      <alignment horizontal="center" vertical="center" wrapText="1"/>
    </xf>
    <xf numFmtId="0" fontId="2" fillId="2" borderId="0" xfId="0" applyFont="1" applyFill="1" applyAlignment="1">
      <alignment horizontal="center" vertical="center" wrapText="1"/>
    </xf>
    <xf numFmtId="0" fontId="10" fillId="7" borderId="0" xfId="0" applyFont="1" applyFill="1" applyAlignment="1">
      <alignment vertical="center" wrapText="1"/>
    </xf>
    <xf numFmtId="0" fontId="10" fillId="0" borderId="0" xfId="0" applyFont="1" applyAlignment="1">
      <alignment vertical="center" wrapText="1"/>
    </xf>
    <xf numFmtId="0" fontId="1" fillId="0" borderId="0" xfId="0" applyFont="1"/>
    <xf numFmtId="0" fontId="0" fillId="0" borderId="0" xfId="0" applyAlignment="1">
      <alignment horizontal="center" vertical="center"/>
    </xf>
    <xf numFmtId="0" fontId="12" fillId="2" borderId="7" xfId="0" applyFont="1" applyFill="1" applyBorder="1" applyAlignment="1">
      <alignment horizontal="center" vertical="top" wrapText="1"/>
    </xf>
    <xf numFmtId="0" fontId="12" fillId="2" borderId="8" xfId="0" applyFont="1" applyFill="1" applyBorder="1" applyAlignment="1">
      <alignment horizontal="center" vertical="top" wrapText="1"/>
    </xf>
    <xf numFmtId="0" fontId="12" fillId="2" borderId="9" xfId="0" applyFont="1" applyFill="1" applyBorder="1" applyAlignment="1">
      <alignment horizontal="center" vertical="top"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0" fillId="0" borderId="12" xfId="0" applyBorder="1" applyAlignment="1">
      <alignment horizontal="center" vertical="center" wrapText="1"/>
    </xf>
    <xf numFmtId="164" fontId="0" fillId="0" borderId="13" xfId="0" applyNumberFormat="1" applyBorder="1" applyAlignment="1">
      <alignment horizontal="center" vertical="center" wrapText="1"/>
    </xf>
    <xf numFmtId="0" fontId="0" fillId="0" borderId="14" xfId="0" applyBorder="1" applyAlignment="1">
      <alignment horizontal="center" vertical="center" wrapText="1"/>
    </xf>
    <xf numFmtId="0" fontId="12" fillId="2" borderId="15" xfId="0" applyFont="1" applyFill="1" applyBorder="1" applyAlignment="1">
      <alignment horizontal="center" vertical="top" wrapText="1"/>
    </xf>
    <xf numFmtId="0" fontId="0" fillId="0" borderId="16" xfId="0" applyBorder="1" applyAlignment="1">
      <alignment horizontal="center" vertical="center" wrapText="1"/>
    </xf>
    <xf numFmtId="0" fontId="2" fillId="2" borderId="16" xfId="0" applyFont="1" applyFill="1" applyBorder="1" applyAlignment="1">
      <alignment horizontal="center" vertical="center" wrapText="1"/>
    </xf>
    <xf numFmtId="0" fontId="0" fillId="0" borderId="17" xfId="0" applyBorder="1" applyAlignment="1">
      <alignment horizontal="center" vertical="center" wrapText="1"/>
    </xf>
  </cellXfs>
  <cellStyles count="3">
    <cellStyle name="Hyperlink" xfId="1" xr:uid="{00000000-000B-0000-0000-000008000000}"/>
    <cellStyle name="Link" xfId="2" builtinId="8"/>
    <cellStyle name="Standard" xfId="0" builtinId="0"/>
  </cellStyles>
  <dxfs count="36">
    <dxf>
      <fill>
        <patternFill>
          <bgColor rgb="FF75BDA7"/>
        </patternFill>
      </fill>
    </dxf>
    <dxf>
      <fill>
        <patternFill>
          <bgColor rgb="FF75BDA7"/>
        </patternFill>
      </fill>
    </dxf>
    <dxf>
      <fill>
        <patternFill>
          <bgColor rgb="FFFEEB84"/>
        </patternFill>
      </fill>
    </dxf>
    <dxf>
      <fill>
        <patternFill>
          <bgColor rgb="FFFEEB84"/>
        </patternFill>
      </fill>
    </dxf>
    <dxf>
      <fill>
        <patternFill>
          <bgColor rgb="FFF8696B"/>
        </patternFill>
      </fill>
    </dxf>
    <dxf>
      <fill>
        <patternFill>
          <bgColor rgb="FFF8696B"/>
        </patternFill>
      </fill>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right style="thin">
          <color indexed="64"/>
        </right>
        <top/>
        <bottom/>
        <vertical/>
        <horizontal/>
      </border>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border diagonalUp="0" diagonalDown="0">
        <left style="thin">
          <color indexed="64"/>
        </left>
        <right/>
        <top/>
        <bottom/>
        <vertical/>
        <horizontal/>
      </border>
    </dxf>
    <dxf>
      <alignment horizontal="center" vertical="center" textRotation="0" wrapText="1" indent="0" justifyLastLine="0" shrinkToFit="0" readingOrder="0"/>
      <border diagonalUp="0" diagonalDown="0">
        <left/>
        <right style="thin">
          <color indexed="64"/>
        </right>
        <top/>
        <bottom/>
        <vertical/>
        <horizontal/>
      </border>
    </dxf>
    <dxf>
      <numFmt numFmtId="164" formatCode="0.0%"/>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top/>
        <bottom/>
        <vertical/>
        <horizontal/>
      </border>
    </dxf>
    <dxf>
      <font>
        <b/>
      </font>
      <alignment horizontal="general" vertical="center" textRotation="0" wrapText="1" indent="0" justifyLastLine="0" shrinkToFit="0" readingOrder="0"/>
    </dxf>
    <dxf>
      <border outline="0">
        <left style="medium">
          <color rgb="FFCCCCCC"/>
        </left>
        <right style="medium">
          <color rgb="FFCCCCCC"/>
        </right>
        <top style="medium">
          <color rgb="FFCCCCCC"/>
        </top>
        <bottom style="medium">
          <color rgb="FFCCCCCC"/>
        </bottom>
      </border>
    </dxf>
    <dxf>
      <border outline="0">
        <bottom style="medium">
          <color rgb="FFCCCCCC"/>
        </bottom>
      </border>
    </dxf>
    <dxf>
      <font>
        <b/>
        <i val="0"/>
        <strike val="0"/>
        <condense val="0"/>
        <extend val="0"/>
        <outline val="0"/>
        <shadow val="0"/>
        <u val="none"/>
        <vertAlign val="baseline"/>
        <sz val="16"/>
        <color theme="0"/>
        <name val="Calibri"/>
        <family val="2"/>
        <scheme val="minor"/>
      </font>
      <fill>
        <patternFill patternType="solid">
          <fgColor indexed="64"/>
          <bgColor theme="4" tint="-0.499984740745262"/>
        </patternFill>
      </fill>
      <alignment horizontal="center" vertical="top" textRotation="0" wrapText="1" indent="0" justifyLastLine="0" shrinkToFit="0" readingOrder="0"/>
      <border diagonalUp="0" diagonalDown="0">
        <left style="medium">
          <color rgb="FFCCCCCC"/>
        </left>
        <right style="medium">
          <color rgb="FFCCCCCC"/>
        </right>
        <top/>
        <bottom/>
      </border>
    </dxf>
    <dxf>
      <fill>
        <patternFill patternType="none">
          <fgColor indexed="64"/>
          <bgColor auto="1"/>
        </patternFill>
      </fill>
    </dxf>
    <dxf>
      <fill>
        <patternFill patternType="none">
          <fgColor indexed="64"/>
          <bgColor auto="1"/>
        </patternFill>
      </fill>
      <alignment horizontal="center" textRotation="0" indent="0" justifyLastLine="0" shrinkToFit="0" readingOrder="0"/>
      <border diagonalUp="0" diagonalDown="0" outline="0">
        <left style="medium">
          <color theme="0" tint="-0.14999847407452621"/>
        </left>
        <right style="medium">
          <color theme="0" tint="-0.14999847407452621"/>
        </right>
        <top style="medium">
          <color theme="0" tint="-0.14999847407452621"/>
        </top>
        <bottom style="medium">
          <color theme="0" tint="-0.14999847407452621"/>
        </bottom>
      </border>
    </dxf>
    <dxf>
      <font>
        <strike val="0"/>
        <outline val="0"/>
        <shadow val="0"/>
        <u val="none"/>
        <vertAlign val="baseline"/>
        <sz val="10"/>
        <color rgb="FF000000"/>
        <name val="Calibri"/>
        <family val="2"/>
        <scheme val="minor"/>
      </font>
      <fill>
        <patternFill patternType="none">
          <fgColor indexed="64"/>
          <bgColor auto="1"/>
        </patternFill>
      </fill>
      <alignment horizontal="center" textRotation="0" indent="0" justifyLastLine="0" shrinkToFit="0" readingOrder="0"/>
      <border diagonalUp="0" diagonalDown="0" outline="0">
        <left style="medium">
          <color theme="0" tint="-0.14999847407452621"/>
        </left>
        <right style="medium">
          <color theme="0" tint="-0.14999847407452621"/>
        </right>
        <top style="medium">
          <color theme="0" tint="-0.14999847407452621"/>
        </top>
        <bottom style="medium">
          <color theme="0" tint="-0.14999847407452621"/>
        </bottom>
      </border>
    </dxf>
    <dxf>
      <font>
        <b val="0"/>
        <i val="0"/>
        <strike val="0"/>
        <condense val="0"/>
        <extend val="0"/>
        <outline val="0"/>
        <shadow val="0"/>
        <u val="none"/>
        <vertAlign val="baseline"/>
        <sz val="10"/>
        <color rgb="FF000000"/>
        <name val="Calibri"/>
        <family val="2"/>
        <scheme val="minor"/>
      </font>
      <alignment horizontal="center" vertical="center" textRotation="0" wrapText="1" indent="0" justifyLastLine="0" shrinkToFit="0" readingOrder="0"/>
      <border diagonalUp="0" diagonalDown="0" outline="0">
        <left style="medium">
          <color theme="0" tint="-0.14999847407452621"/>
        </left>
        <right style="medium">
          <color theme="0" tint="-0.14999847407452621"/>
        </right>
        <top style="medium">
          <color theme="0" tint="-0.14999847407452621"/>
        </top>
        <bottom style="medium">
          <color theme="0" tint="-0.14999847407452621"/>
        </bottom>
      </border>
    </dxf>
    <dxf>
      <fill>
        <patternFill patternType="none">
          <fgColor indexed="64"/>
          <bgColor auto="1"/>
        </patternFill>
      </fill>
      <border diagonalUp="0" diagonalDown="0" outline="0">
        <left style="medium">
          <color theme="0" tint="-0.14999847407452621"/>
        </left>
        <right style="medium">
          <color theme="0" tint="-0.14999847407452621"/>
        </right>
        <top style="medium">
          <color theme="0" tint="-0.14999847407452621"/>
        </top>
        <bottom style="medium">
          <color theme="0" tint="-0.14999847407452621"/>
        </bottom>
      </border>
    </dxf>
    <dxf>
      <fill>
        <patternFill patternType="none">
          <fgColor indexed="64"/>
          <bgColor auto="1"/>
        </patternFill>
      </fill>
      <border diagonalUp="0" diagonalDown="0">
        <left style="medium">
          <color theme="0" tint="-0.14999847407452621"/>
        </left>
        <right style="medium">
          <color theme="0" tint="-0.14999847407452621"/>
        </right>
        <top style="medium">
          <color theme="0" tint="-0.14999847407452621"/>
        </top>
        <bottom style="medium">
          <color theme="0" tint="-0.14999847407452621"/>
        </bottom>
        <vertical style="medium">
          <color theme="0" tint="-0.14999847407452621"/>
        </vertical>
        <horizontal style="medium">
          <color theme="0" tint="-0.14999847407452621"/>
        </horizontal>
      </border>
    </dxf>
    <dxf>
      <fill>
        <patternFill patternType="none">
          <fgColor indexed="64"/>
          <bgColor auto="1"/>
        </patternFill>
      </fill>
      <border diagonalUp="0" diagonalDown="0">
        <left style="medium">
          <color theme="0" tint="-0.14999847407452621"/>
        </left>
        <right style="medium">
          <color theme="0" tint="-0.14999847407452621"/>
        </right>
        <top style="medium">
          <color theme="0" tint="-0.14999847407452621"/>
        </top>
        <bottom style="medium">
          <color theme="0" tint="-0.14999847407452621"/>
        </bottom>
        <vertical style="medium">
          <color theme="0" tint="-0.14999847407452621"/>
        </vertical>
        <horizontal style="medium">
          <color theme="0" tint="-0.14999847407452621"/>
        </horizontal>
      </border>
    </dxf>
    <dxf>
      <fill>
        <patternFill patternType="none">
          <fgColor indexed="64"/>
          <bgColor auto="1"/>
        </patternFill>
      </fill>
      <alignment horizontal="left" vertical="center" textRotation="0" wrapText="1" indent="0" justifyLastLine="0" shrinkToFit="0" readingOrder="0"/>
      <border diagonalUp="0" diagonalDown="0" outline="0">
        <left style="medium">
          <color theme="0" tint="-0.14999847407452621"/>
        </left>
        <right style="medium">
          <color theme="0" tint="-0.14999847407452621"/>
        </right>
        <top style="medium">
          <color theme="0" tint="-0.14999847407452621"/>
        </top>
        <bottom style="medium">
          <color theme="0" tint="-0.14999847407452621"/>
        </bottom>
      </border>
    </dxf>
    <dxf>
      <fill>
        <patternFill patternType="none">
          <fgColor indexed="64"/>
          <bgColor auto="1"/>
        </patternFill>
      </fill>
    </dxf>
    <dxf>
      <font>
        <b/>
        <i val="0"/>
        <strike val="0"/>
        <condense val="0"/>
        <extend val="0"/>
        <outline val="0"/>
        <shadow val="0"/>
        <u val="none"/>
        <vertAlign val="baseline"/>
        <sz val="12"/>
        <color theme="1"/>
        <name val="Calibri"/>
        <family val="2"/>
        <scheme val="minor"/>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medium">
          <color rgb="FFCCCCCC"/>
        </left>
        <right style="medium">
          <color rgb="FFCCCCCC"/>
        </right>
        <top/>
        <bottom/>
      </border>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medium">
          <color rgb="FFCCCCCC"/>
        </left>
        <right/>
        <top style="medium">
          <color rgb="FFCCCCCC"/>
        </top>
        <bottom style="medium">
          <color rgb="FFCCCCCC"/>
        </bottom>
        <vertical/>
        <horizontal/>
      </border>
    </dxf>
    <dxf>
      <font>
        <strike val="0"/>
        <outline val="0"/>
        <shadow val="0"/>
        <u val="none"/>
        <vertAlign val="baseline"/>
        <sz val="12"/>
        <color theme="0"/>
        <name val="Calibri"/>
        <family val="2"/>
        <scheme val="minor"/>
      </font>
      <fill>
        <patternFill patternType="solid">
          <fgColor indexed="64"/>
          <bgColor rgb="FF1A4A5E"/>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s>
  <tableStyles count="2" defaultTableStyle="TableStyleMedium2" defaultPivotStyle="PivotStyleLight16">
    <tableStyle name="Tabellenformat 1" pivot="0" count="2" xr9:uid="{C60E6213-3BE0-4216-AA9E-8591DBBC6B8E}">
      <tableStyleElement type="firstColumnStripe" dxfId="35"/>
      <tableStyleElement type="secondColumnStripe" dxfId="34"/>
    </tableStyle>
    <tableStyle name="Tabellenformat 2" pivot="0" count="2" xr9:uid="{A6387448-1E98-4135-A6C3-53F69C9AD361}">
      <tableStyleElement type="firstRowStripe" dxfId="33"/>
      <tableStyleElement type="secondRowStripe" dxfId="32"/>
    </tableStyle>
  </tableStyles>
  <colors>
    <mruColors>
      <color rgb="FFFEEB84"/>
      <color rgb="FFF8696B"/>
      <color rgb="FF75BDA7"/>
      <color rgb="FFFFFFFF"/>
      <color rgb="FF3A8F98"/>
      <color rgb="FF1A4A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19685</xdr:colOff>
      <xdr:row>0</xdr:row>
      <xdr:rowOff>0</xdr:rowOff>
    </xdr:from>
    <xdr:to>
      <xdr:col>22</xdr:col>
      <xdr:colOff>286385</xdr:colOff>
      <xdr:row>34</xdr:row>
      <xdr:rowOff>0</xdr:rowOff>
    </xdr:to>
    <xdr:sp macro="" textlink="">
      <xdr:nvSpPr>
        <xdr:cNvPr id="6" name="Rechteck 5">
          <a:extLst>
            <a:ext uri="{FF2B5EF4-FFF2-40B4-BE49-F238E27FC236}">
              <a16:creationId xmlns:a16="http://schemas.microsoft.com/office/drawing/2014/main" id="{00000000-0008-0000-0000-000006000000}"/>
            </a:ext>
          </a:extLst>
        </xdr:cNvPr>
        <xdr:cNvSpPr/>
      </xdr:nvSpPr>
      <xdr:spPr>
        <a:xfrm>
          <a:off x="19685" y="0"/>
          <a:ext cx="13258800" cy="6153150"/>
        </a:xfrm>
        <a:prstGeom prst="rect">
          <a:avLst/>
        </a:prstGeom>
        <a:solidFill>
          <a:srgbClr val="1A4A5E"/>
        </a:solidFill>
        <a:ln w="381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44000" tIns="144000" rIns="144000" bIns="144000" rtlCol="0" anchor="t"/>
        <a:lstStyle/>
        <a:p>
          <a:pPr algn="ctr">
            <a:lnSpc>
              <a:spcPct val="110000"/>
            </a:lnSpc>
            <a:spcAft>
              <a:spcPts val="600"/>
            </a:spcAft>
          </a:pPr>
          <a:endParaRPr lang="de-DE" sz="1400" b="1" u="none"/>
        </a:p>
        <a:p>
          <a:pPr algn="ctr">
            <a:lnSpc>
              <a:spcPct val="110000"/>
            </a:lnSpc>
            <a:spcAft>
              <a:spcPts val="600"/>
            </a:spcAft>
          </a:pPr>
          <a:r>
            <a:rPr lang="de-DE" sz="2400" b="1" u="none"/>
            <a:t> Value proposition:</a:t>
          </a:r>
        </a:p>
        <a:p>
          <a:pPr algn="l">
            <a:lnSpc>
              <a:spcPct val="120000"/>
            </a:lnSpc>
            <a:spcAft>
              <a:spcPts val="600"/>
            </a:spcAft>
          </a:pPr>
          <a:r>
            <a:rPr lang="de-DE" sz="1500">
              <a:solidFill>
                <a:schemeClr val="bg1"/>
              </a:solidFill>
            </a:rPr>
            <a:t>The DQ Navigator serves as a working aid for managing and improving data quality (DQ) for artificial intelligence (AI) applications. By autonomously answering and evaluating selected, scientifically based questions, users can question and discuss the quality of individual data sets and independently identify potential for improvement.</a:t>
          </a:r>
        </a:p>
        <a:p>
          <a:pPr algn="l">
            <a:lnSpc>
              <a:spcPct val="120000"/>
            </a:lnSpc>
            <a:spcAft>
              <a:spcPts val="600"/>
            </a:spcAft>
          </a:pPr>
          <a:r>
            <a:rPr lang="de-DE" sz="1500">
              <a:solidFill>
                <a:schemeClr val="bg1"/>
              </a:solidFill>
            </a:rPr>
            <a:t>The content of the questionnaire is based on a meta-analysis of various recognized scientific publications, which address the requirements for data sets from different perspectives. In the course of the meta-analysis, DQ dimensions (e.g. diversity, credibility, representativity, security and transparency) were identified, which</a:t>
          </a:r>
          <a:r>
            <a:rPr lang="de-DE" sz="1500" baseline="0">
              <a:solidFill>
                <a:schemeClr val="bg1"/>
              </a:solidFill>
            </a:rPr>
            <a:t> facilitate</a:t>
          </a:r>
          <a:r>
            <a:rPr lang="de-DE" sz="1500">
              <a:solidFill>
                <a:schemeClr val="bg1"/>
              </a:solidFill>
            </a:rPr>
            <a:t> different views on the quality of data. Each question can be assigned to specific dimensions relevant to data sets.</a:t>
          </a:r>
          <a:endParaRPr lang="de-DE" sz="600">
            <a:solidFill>
              <a:schemeClr val="bg1"/>
            </a:solidFill>
          </a:endParaRPr>
        </a:p>
        <a:p>
          <a:pPr marL="0" indent="0" algn="l">
            <a:lnSpc>
              <a:spcPct val="120000"/>
            </a:lnSpc>
            <a:spcAft>
              <a:spcPts val="600"/>
            </a:spcAft>
          </a:pPr>
          <a:r>
            <a:rPr lang="de-DE" sz="1500">
              <a:solidFill>
                <a:schemeClr val="bg1"/>
              </a:solidFill>
              <a:latin typeface="+mn-lt"/>
              <a:ea typeface="+mn-ea"/>
              <a:cs typeface="+mn-cs"/>
            </a:rPr>
            <a:t>The DQ Navigator offers the possibility</a:t>
          </a:r>
          <a:r>
            <a:rPr lang="de-DE" sz="1500" baseline="0">
              <a:solidFill>
                <a:schemeClr val="bg1"/>
              </a:solidFill>
              <a:latin typeface="+mn-lt"/>
              <a:ea typeface="+mn-ea"/>
              <a:cs typeface="+mn-cs"/>
            </a:rPr>
            <a:t> to </a:t>
          </a:r>
          <a:r>
            <a:rPr lang="de-DE" sz="1500">
              <a:solidFill>
                <a:schemeClr val="bg1"/>
              </a:solidFill>
              <a:latin typeface="+mn-lt"/>
              <a:ea typeface="+mn-ea"/>
              <a:cs typeface="+mn-cs"/>
            </a:rPr>
            <a:t>draw conclusions about the quality of a specific data set or to examine DQ in general by examining the questionnaire.</a:t>
          </a:r>
        </a:p>
        <a:p>
          <a:pPr marL="0" indent="0" algn="l">
            <a:lnSpc>
              <a:spcPct val="120000"/>
            </a:lnSpc>
            <a:spcAft>
              <a:spcPts val="600"/>
            </a:spcAft>
          </a:pPr>
          <a:endParaRPr lang="de-DE" sz="1500">
            <a:solidFill>
              <a:schemeClr val="bg1"/>
            </a:solidFill>
            <a:latin typeface="+mn-lt"/>
            <a:ea typeface="+mn-ea"/>
            <a:cs typeface="+mn-cs"/>
          </a:endParaRPr>
        </a:p>
        <a:p>
          <a:pPr marL="0" indent="0" algn="ctr">
            <a:lnSpc>
              <a:spcPct val="110000"/>
            </a:lnSpc>
            <a:spcBef>
              <a:spcPts val="600"/>
            </a:spcBef>
            <a:spcAft>
              <a:spcPts val="600"/>
            </a:spcAft>
          </a:pPr>
          <a:r>
            <a:rPr lang="de-DE" sz="2400" b="1" u="none">
              <a:solidFill>
                <a:schemeClr val="lt1"/>
              </a:solidFill>
              <a:latin typeface="+mn-lt"/>
              <a:ea typeface="+mn-ea"/>
              <a:cs typeface="+mn-cs"/>
            </a:rPr>
            <a:t>Structure</a:t>
          </a:r>
          <a:r>
            <a:rPr lang="de-DE" sz="2400" b="1" u="none" baseline="0">
              <a:solidFill>
                <a:schemeClr val="lt1"/>
              </a:solidFill>
              <a:latin typeface="+mn-lt"/>
              <a:ea typeface="+mn-ea"/>
              <a:cs typeface="+mn-cs"/>
            </a:rPr>
            <a:t> of the tool</a:t>
          </a:r>
          <a:r>
            <a:rPr lang="de-DE" sz="2400" b="1" u="none">
              <a:solidFill>
                <a:schemeClr val="lt1"/>
              </a:solidFill>
              <a:latin typeface="+mn-lt"/>
              <a:ea typeface="+mn-ea"/>
              <a:cs typeface="+mn-cs"/>
            </a:rPr>
            <a:t>:</a:t>
          </a:r>
        </a:p>
        <a:p>
          <a:pPr algn="l">
            <a:lnSpc>
              <a:spcPct val="110000"/>
            </a:lnSpc>
            <a:spcAft>
              <a:spcPts val="600"/>
            </a:spcAft>
          </a:pPr>
          <a:endParaRPr lang="de-DE" sz="1500" baseline="0">
            <a:solidFill>
              <a:srgbClr val="FFFF00"/>
            </a:solidFill>
          </a:endParaRPr>
        </a:p>
        <a:p>
          <a:pPr algn="l">
            <a:lnSpc>
              <a:spcPct val="110000"/>
            </a:lnSpc>
            <a:spcAft>
              <a:spcPts val="600"/>
            </a:spcAft>
          </a:pPr>
          <a:endParaRPr lang="de-DE" sz="1500" baseline="0">
            <a:solidFill>
              <a:srgbClr val="FFFF00"/>
            </a:solidFill>
          </a:endParaRPr>
        </a:p>
        <a:p>
          <a:pPr algn="l">
            <a:lnSpc>
              <a:spcPct val="110000"/>
            </a:lnSpc>
            <a:spcAft>
              <a:spcPts val="600"/>
            </a:spcAft>
          </a:pPr>
          <a:endParaRPr lang="de-DE" sz="1500" baseline="0">
            <a:solidFill>
              <a:srgbClr val="FFFF00"/>
            </a:solidFill>
          </a:endParaRPr>
        </a:p>
        <a:p>
          <a:pPr algn="l">
            <a:lnSpc>
              <a:spcPct val="110000"/>
            </a:lnSpc>
            <a:spcAft>
              <a:spcPts val="600"/>
            </a:spcAft>
          </a:pPr>
          <a:r>
            <a:rPr lang="de-DE" sz="1500">
              <a:solidFill>
                <a:schemeClr val="bg1"/>
              </a:solidFill>
            </a:rPr>
            <a:t> </a:t>
          </a:r>
        </a:p>
      </xdr:txBody>
    </xdr:sp>
    <xdr:clientData/>
  </xdr:twoCellAnchor>
  <xdr:twoCellAnchor>
    <xdr:from>
      <xdr:col>0</xdr:col>
      <xdr:colOff>95249</xdr:colOff>
      <xdr:row>22</xdr:row>
      <xdr:rowOff>135255</xdr:rowOff>
    </xdr:from>
    <xdr:to>
      <xdr:col>4</xdr:col>
      <xdr:colOff>227251</xdr:colOff>
      <xdr:row>33</xdr:row>
      <xdr:rowOff>77100</xdr:rowOff>
    </xdr:to>
    <xdr:sp macro="" textlink="">
      <xdr:nvSpPr>
        <xdr:cNvPr id="2" name="Rechteck 1">
          <a:extLst>
            <a:ext uri="{FF2B5EF4-FFF2-40B4-BE49-F238E27FC236}">
              <a16:creationId xmlns:a16="http://schemas.microsoft.com/office/drawing/2014/main" id="{00000000-0008-0000-0000-000002000000}"/>
            </a:ext>
          </a:extLst>
        </xdr:cNvPr>
        <xdr:cNvSpPr/>
      </xdr:nvSpPr>
      <xdr:spPr>
        <a:xfrm>
          <a:off x="95249" y="4116705"/>
          <a:ext cx="2494202" cy="1932570"/>
        </a:xfrm>
        <a:prstGeom prst="rect">
          <a:avLst/>
        </a:prstGeom>
        <a:solidFill>
          <a:schemeClr val="accent1">
            <a:lumMod val="50000"/>
          </a:schemeClr>
        </a:solid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algn="ctr">
            <a:spcAft>
              <a:spcPts val="300"/>
            </a:spcAft>
          </a:pPr>
          <a:r>
            <a:rPr lang="de-DE" sz="1600" b="1"/>
            <a:t>Dimensions</a:t>
          </a:r>
        </a:p>
        <a:p>
          <a:pPr algn="l"/>
          <a:r>
            <a:rPr lang="de-DE" sz="1200"/>
            <a:t>This tab explains the concept of dimensions, which is important for the questionnaire, and presents the DQ-relevant dimensions identified by the KITQAR project.</a:t>
          </a:r>
        </a:p>
        <a:p>
          <a:pPr algn="l"/>
          <a:endParaRPr lang="de-DE" sz="1100"/>
        </a:p>
      </xdr:txBody>
    </xdr:sp>
    <xdr:clientData/>
  </xdr:twoCellAnchor>
  <xdr:twoCellAnchor>
    <xdr:from>
      <xdr:col>4</xdr:col>
      <xdr:colOff>287256</xdr:colOff>
      <xdr:row>22</xdr:row>
      <xdr:rowOff>135255</xdr:rowOff>
    </xdr:from>
    <xdr:to>
      <xdr:col>8</xdr:col>
      <xdr:colOff>418313</xdr:colOff>
      <xdr:row>33</xdr:row>
      <xdr:rowOff>77100</xdr:rowOff>
    </xdr:to>
    <xdr:sp macro="" textlink="">
      <xdr:nvSpPr>
        <xdr:cNvPr id="4" name="Rechteck 3">
          <a:extLst>
            <a:ext uri="{FF2B5EF4-FFF2-40B4-BE49-F238E27FC236}">
              <a16:creationId xmlns:a16="http://schemas.microsoft.com/office/drawing/2014/main" id="{00000000-0008-0000-0000-000004000000}"/>
            </a:ext>
          </a:extLst>
        </xdr:cNvPr>
        <xdr:cNvSpPr/>
      </xdr:nvSpPr>
      <xdr:spPr>
        <a:xfrm>
          <a:off x="2649456" y="4116705"/>
          <a:ext cx="2493257" cy="1932570"/>
        </a:xfrm>
        <a:prstGeom prst="rect">
          <a:avLst/>
        </a:prstGeom>
        <a:solidFill>
          <a:schemeClr val="accent1">
            <a:lumMod val="50000"/>
          </a:schemeClr>
        </a:solid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algn="ctr">
            <a:spcAft>
              <a:spcPts val="300"/>
            </a:spcAft>
          </a:pPr>
          <a:r>
            <a:rPr lang="de-DE" sz="1600" b="1"/>
            <a:t>Tutorial</a:t>
          </a:r>
        </a:p>
        <a:p>
          <a:pPr marL="0" marR="0" lvl="0" indent="0" algn="l" defTabSz="914400" eaLnBrk="1" fontAlgn="auto" latinLnBrk="0" hangingPunct="1">
            <a:lnSpc>
              <a:spcPct val="100000"/>
            </a:lnSpc>
            <a:spcBef>
              <a:spcPts val="0"/>
            </a:spcBef>
            <a:spcAft>
              <a:spcPts val="0"/>
            </a:spcAft>
            <a:buClrTx/>
            <a:buSzTx/>
            <a:buFontTx/>
            <a:buNone/>
            <a:tabLst/>
            <a:defRPr/>
          </a:pPr>
          <a:r>
            <a:rPr lang="de-DE" sz="1200" baseline="0">
              <a:solidFill>
                <a:schemeClr val="lt1"/>
              </a:solidFill>
              <a:effectLst/>
              <a:latin typeface="+mn-lt"/>
              <a:ea typeface="+mn-ea"/>
              <a:cs typeface="+mn-cs"/>
            </a:rPr>
            <a:t>The tutorial describes how to work with the questionnaire and the progress tab.</a:t>
          </a:r>
          <a:r>
            <a:rPr lang="de-DE" sz="1100"/>
            <a:t>	</a:t>
          </a:r>
        </a:p>
      </xdr:txBody>
    </xdr:sp>
    <xdr:clientData/>
  </xdr:twoCellAnchor>
  <xdr:twoCellAnchor>
    <xdr:from>
      <xdr:col>8</xdr:col>
      <xdr:colOff>476604</xdr:colOff>
      <xdr:row>22</xdr:row>
      <xdr:rowOff>136719</xdr:rowOff>
    </xdr:from>
    <xdr:to>
      <xdr:col>13</xdr:col>
      <xdr:colOff>476222</xdr:colOff>
      <xdr:row>33</xdr:row>
      <xdr:rowOff>77100</xdr:rowOff>
    </xdr:to>
    <xdr:sp macro="" textlink="">
      <xdr:nvSpPr>
        <xdr:cNvPr id="5" name="Rechteck 4">
          <a:extLst>
            <a:ext uri="{FF2B5EF4-FFF2-40B4-BE49-F238E27FC236}">
              <a16:creationId xmlns:a16="http://schemas.microsoft.com/office/drawing/2014/main" id="{00000000-0008-0000-0000-000005000000}"/>
            </a:ext>
          </a:extLst>
        </xdr:cNvPr>
        <xdr:cNvSpPr/>
      </xdr:nvSpPr>
      <xdr:spPr>
        <a:xfrm>
          <a:off x="5201004" y="4118169"/>
          <a:ext cx="2952368" cy="1931106"/>
        </a:xfrm>
        <a:prstGeom prst="rect">
          <a:avLst/>
        </a:prstGeom>
        <a:solidFill>
          <a:schemeClr val="accent1">
            <a:lumMod val="50000"/>
          </a:schemeClr>
        </a:solid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marL="0" indent="0" algn="ctr">
            <a:spcAft>
              <a:spcPts val="300"/>
            </a:spcAft>
          </a:pPr>
          <a:r>
            <a:rPr lang="de-DE" sz="1600" b="1">
              <a:solidFill>
                <a:schemeClr val="lt1"/>
              </a:solidFill>
              <a:latin typeface="+mn-lt"/>
              <a:ea typeface="+mn-ea"/>
              <a:cs typeface="+mn-cs"/>
            </a:rPr>
            <a:t>Questionnaire</a:t>
          </a:r>
        </a:p>
        <a:p>
          <a:pPr marL="0" marR="0" lvl="0" indent="0" algn="l" defTabSz="914400" eaLnBrk="1" fontAlgn="auto" latinLnBrk="0" hangingPunct="1">
            <a:lnSpc>
              <a:spcPct val="100000"/>
            </a:lnSpc>
            <a:spcBef>
              <a:spcPts val="0"/>
            </a:spcBef>
            <a:spcAft>
              <a:spcPts val="0"/>
            </a:spcAft>
            <a:buClrTx/>
            <a:buSzTx/>
            <a:buFontTx/>
            <a:buNone/>
            <a:tabLst/>
            <a:defRPr/>
          </a:pPr>
          <a:r>
            <a:rPr lang="de-DE" sz="1200" baseline="0">
              <a:solidFill>
                <a:schemeClr val="bg1"/>
              </a:solidFill>
              <a:effectLst/>
              <a:latin typeface="+mn-lt"/>
              <a:ea typeface="+mn-ea"/>
              <a:cs typeface="+mn-cs"/>
            </a:rPr>
            <a:t>The questionnaire is the core of the DQ Navigator and includes 126 questions for the independent assessment of DQ. It should be understood as a suggestion to question certain quality aspects of a data set.</a:t>
          </a:r>
          <a:endParaRPr lang="de-DE" sz="1200">
            <a:solidFill>
              <a:srgbClr val="FFC000"/>
            </a:solidFill>
          </a:endParaRPr>
        </a:p>
      </xdr:txBody>
    </xdr:sp>
    <xdr:clientData/>
  </xdr:twoCellAnchor>
  <xdr:twoCellAnchor>
    <xdr:from>
      <xdr:col>13</xdr:col>
      <xdr:colOff>515464</xdr:colOff>
      <xdr:row>22</xdr:row>
      <xdr:rowOff>135255</xdr:rowOff>
    </xdr:from>
    <xdr:to>
      <xdr:col>18</xdr:col>
      <xdr:colOff>193535</xdr:colOff>
      <xdr:row>33</xdr:row>
      <xdr:rowOff>77100</xdr:rowOff>
    </xdr:to>
    <xdr:sp macro="" textlink="">
      <xdr:nvSpPr>
        <xdr:cNvPr id="16" name="Rechteck 15">
          <a:extLst>
            <a:ext uri="{FF2B5EF4-FFF2-40B4-BE49-F238E27FC236}">
              <a16:creationId xmlns:a16="http://schemas.microsoft.com/office/drawing/2014/main" id="{00000000-0008-0000-0000-000010000000}"/>
            </a:ext>
          </a:extLst>
        </xdr:cNvPr>
        <xdr:cNvSpPr/>
      </xdr:nvSpPr>
      <xdr:spPr>
        <a:xfrm>
          <a:off x="8192614" y="4116705"/>
          <a:ext cx="2630821" cy="1932570"/>
        </a:xfrm>
        <a:prstGeom prst="rect">
          <a:avLst/>
        </a:prstGeom>
        <a:solidFill>
          <a:schemeClr val="accent1">
            <a:lumMod val="50000"/>
          </a:schemeClr>
        </a:solid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spcAft>
              <a:spcPts val="300"/>
            </a:spcAft>
          </a:pPr>
          <a:r>
            <a:rPr lang="de-DE" sz="1600" b="1">
              <a:solidFill>
                <a:schemeClr val="lt1"/>
              </a:solidFill>
              <a:latin typeface="+mn-lt"/>
              <a:ea typeface="+mn-ea"/>
              <a:cs typeface="+mn-cs"/>
            </a:rPr>
            <a:t>Progress</a:t>
          </a:r>
        </a:p>
        <a:p>
          <a:pPr marL="0" marR="0" lvl="0" indent="0" algn="l" defTabSz="914400" eaLnBrk="1" fontAlgn="auto" latinLnBrk="0" hangingPunct="1">
            <a:lnSpc>
              <a:spcPct val="100000"/>
            </a:lnSpc>
            <a:spcBef>
              <a:spcPts val="0"/>
            </a:spcBef>
            <a:spcAft>
              <a:spcPts val="0"/>
            </a:spcAft>
            <a:buClrTx/>
            <a:buSzTx/>
            <a:buFontTx/>
            <a:buNone/>
            <a:tabLst/>
            <a:defRPr/>
          </a:pPr>
          <a:r>
            <a:rPr lang="de-DE" sz="1200" baseline="0">
              <a:solidFill>
                <a:schemeClr val="lt1"/>
              </a:solidFill>
              <a:effectLst/>
              <a:latin typeface="+mn-lt"/>
              <a:ea typeface="+mn-ea"/>
              <a:cs typeface="+mn-cs"/>
            </a:rPr>
            <a:t>To get an overview of how many questions overall and how many questions on specific dimensions were addressed, statistics are available under the progress tab.</a:t>
          </a:r>
          <a:endParaRPr lang="de-DE" sz="1200"/>
        </a:p>
      </xdr:txBody>
    </xdr:sp>
    <xdr:clientData/>
  </xdr:twoCellAnchor>
  <xdr:twoCellAnchor>
    <xdr:from>
      <xdr:col>18</xdr:col>
      <xdr:colOff>245919</xdr:colOff>
      <xdr:row>22</xdr:row>
      <xdr:rowOff>135255</xdr:rowOff>
    </xdr:from>
    <xdr:to>
      <xdr:col>22</xdr:col>
      <xdr:colOff>170688</xdr:colOff>
      <xdr:row>33</xdr:row>
      <xdr:rowOff>77100</xdr:rowOff>
    </xdr:to>
    <xdr:sp macro="" textlink="">
      <xdr:nvSpPr>
        <xdr:cNvPr id="17" name="Rechteck 16">
          <a:extLst>
            <a:ext uri="{FF2B5EF4-FFF2-40B4-BE49-F238E27FC236}">
              <a16:creationId xmlns:a16="http://schemas.microsoft.com/office/drawing/2014/main" id="{00000000-0008-0000-0000-000011000000}"/>
            </a:ext>
          </a:extLst>
        </xdr:cNvPr>
        <xdr:cNvSpPr/>
      </xdr:nvSpPr>
      <xdr:spPr>
        <a:xfrm>
          <a:off x="10875819" y="4116705"/>
          <a:ext cx="2286969" cy="1932570"/>
        </a:xfrm>
        <a:prstGeom prst="rect">
          <a:avLst/>
        </a:prstGeom>
        <a:solidFill>
          <a:schemeClr val="accent1">
            <a:lumMod val="50000"/>
          </a:schemeClr>
        </a:solid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spcAft>
              <a:spcPts val="300"/>
            </a:spcAft>
          </a:pPr>
          <a:r>
            <a:rPr lang="de-DE" sz="1600" b="1">
              <a:solidFill>
                <a:schemeClr val="lt1"/>
              </a:solidFill>
              <a:latin typeface="+mn-lt"/>
              <a:ea typeface="+mn-ea"/>
              <a:cs typeface="+mn-cs"/>
            </a:rPr>
            <a:t>Sources</a:t>
          </a:r>
        </a:p>
        <a:p>
          <a:pPr marL="0" marR="0" lvl="0" indent="0" algn="l" defTabSz="914400" eaLnBrk="1" fontAlgn="auto" latinLnBrk="0" hangingPunct="1">
            <a:lnSpc>
              <a:spcPct val="100000"/>
            </a:lnSpc>
            <a:spcBef>
              <a:spcPts val="0"/>
            </a:spcBef>
            <a:spcAft>
              <a:spcPts val="0"/>
            </a:spcAft>
            <a:buClrTx/>
            <a:buSzTx/>
            <a:buFontTx/>
            <a:buNone/>
            <a:tabLst/>
            <a:defRPr/>
          </a:pPr>
          <a:r>
            <a:rPr lang="de-DE" sz="1200" baseline="0">
              <a:solidFill>
                <a:schemeClr val="lt1"/>
              </a:solidFill>
              <a:effectLst/>
              <a:latin typeface="+mn-lt"/>
              <a:ea typeface="+mn-ea"/>
              <a:cs typeface="+mn-cs"/>
            </a:rPr>
            <a:t>The sources list the publications that informed the questionnaire.</a:t>
          </a:r>
          <a:endParaRPr lang="de-DE" sz="1100"/>
        </a:p>
      </xdr:txBody>
    </xdr:sp>
    <xdr:clientData/>
  </xdr:twoCellAnchor>
  <xdr:twoCellAnchor>
    <xdr:from>
      <xdr:col>0</xdr:col>
      <xdr:colOff>3809</xdr:colOff>
      <xdr:row>38</xdr:row>
      <xdr:rowOff>168223</xdr:rowOff>
    </xdr:from>
    <xdr:to>
      <xdr:col>22</xdr:col>
      <xdr:colOff>285944</xdr:colOff>
      <xdr:row>43</xdr:row>
      <xdr:rowOff>22226</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a:off x="3809" y="7407223"/>
          <a:ext cx="13064685" cy="806503"/>
        </a:xfrm>
        <a:prstGeom prst="rect">
          <a:avLst/>
        </a:prstGeom>
        <a:solidFill>
          <a:schemeClr val="accent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rtl="0" eaLnBrk="1" latinLnBrk="0" hangingPunct="1"/>
          <a:r>
            <a:rPr lang="de-DE" sz="1100" b="1" kern="1200">
              <a:solidFill>
                <a:schemeClr val="lt1"/>
              </a:solidFill>
              <a:effectLst/>
              <a:latin typeface="+mn-lt"/>
              <a:ea typeface="+mn-ea"/>
              <a:cs typeface="+mn-cs"/>
            </a:rPr>
            <a:t>Disclaimer: </a:t>
          </a:r>
          <a:r>
            <a:rPr lang="de-DE" sz="1100" b="0" kern="1200">
              <a:solidFill>
                <a:schemeClr val="lt1"/>
              </a:solidFill>
              <a:effectLst/>
              <a:latin typeface="+mn-lt"/>
              <a:ea typeface="+mn-ea"/>
              <a:cs typeface="+mn-cs"/>
            </a:rPr>
            <a:t>Given the complexity of the topic, independent use of the DQ</a:t>
          </a:r>
          <a:r>
            <a:rPr lang="de-DE" sz="1100" b="0" kern="1200" baseline="0">
              <a:solidFill>
                <a:schemeClr val="lt1"/>
              </a:solidFill>
              <a:effectLst/>
              <a:latin typeface="+mn-lt"/>
              <a:ea typeface="+mn-ea"/>
              <a:cs typeface="+mn-cs"/>
            </a:rPr>
            <a:t> Navigator </a:t>
          </a:r>
          <a:r>
            <a:rPr lang="de-DE" sz="1100" b="0" kern="1200">
              <a:solidFill>
                <a:schemeClr val="lt1"/>
              </a:solidFill>
              <a:effectLst/>
              <a:latin typeface="+mn-lt"/>
              <a:ea typeface="+mn-ea"/>
              <a:cs typeface="+mn-cs"/>
            </a:rPr>
            <a:t>does not allow conclusive assessments of individual data sets. The questionnaire is not exhaustive and only includes the sources used by the research consortium as part of the meta-analysis. In principle, it is possible to expand the catalog to include additional questions relevant to data quality. There is no external assessment of your own assessment. The use of the NQ</a:t>
          </a:r>
          <a:r>
            <a:rPr lang="de-DE" sz="1100" b="0" kern="1200" baseline="0">
              <a:solidFill>
                <a:schemeClr val="lt1"/>
              </a:solidFill>
              <a:effectLst/>
              <a:latin typeface="+mn-lt"/>
              <a:ea typeface="+mn-ea"/>
              <a:cs typeface="+mn-cs"/>
            </a:rPr>
            <a:t> Navigator</a:t>
          </a:r>
          <a:r>
            <a:rPr lang="de-DE" sz="1100" b="0" kern="1200">
              <a:solidFill>
                <a:schemeClr val="lt1"/>
              </a:solidFill>
              <a:effectLst/>
              <a:latin typeface="+mn-lt"/>
              <a:ea typeface="+mn-ea"/>
              <a:cs typeface="+mn-cs"/>
            </a:rPr>
            <a:t> does not enable conclusions to be drawn regarding compliance</a:t>
          </a:r>
          <a:r>
            <a:rPr lang="de-DE" sz="1100" b="0" kern="1200" baseline="0">
              <a:solidFill>
                <a:schemeClr val="lt1"/>
              </a:solidFill>
              <a:effectLst/>
              <a:latin typeface="+mn-lt"/>
              <a:ea typeface="+mn-ea"/>
              <a:cs typeface="+mn-cs"/>
            </a:rPr>
            <a:t> with </a:t>
          </a:r>
          <a:r>
            <a:rPr lang="de-DE" sz="1100" b="0" kern="1200">
              <a:solidFill>
                <a:schemeClr val="lt1"/>
              </a:solidFill>
              <a:effectLst/>
              <a:latin typeface="+mn-lt"/>
              <a:ea typeface="+mn-ea"/>
              <a:cs typeface="+mn-cs"/>
            </a:rPr>
            <a:t>legal regulations.  </a:t>
          </a:r>
          <a:endParaRPr lang="de-DE" sz="1100" b="0">
            <a:solidFill>
              <a:srgbClr val="FF0000"/>
            </a:solidFill>
            <a:effectLst/>
          </a:endParaRPr>
        </a:p>
      </xdr:txBody>
    </xdr:sp>
    <xdr:clientData/>
  </xdr:twoCellAnchor>
  <xdr:twoCellAnchor editAs="oneCell">
    <xdr:from>
      <xdr:col>0</xdr:col>
      <xdr:colOff>19050</xdr:colOff>
      <xdr:row>0</xdr:row>
      <xdr:rowOff>0</xdr:rowOff>
    </xdr:from>
    <xdr:to>
      <xdr:col>4</xdr:col>
      <xdr:colOff>517186</xdr:colOff>
      <xdr:row>4</xdr:row>
      <xdr:rowOff>60458</xdr:rowOff>
    </xdr:to>
    <xdr:pic>
      <xdr:nvPicPr>
        <xdr:cNvPr id="19" name="Grafik 18">
          <a:extLst>
            <a:ext uri="{FF2B5EF4-FFF2-40B4-BE49-F238E27FC236}">
              <a16:creationId xmlns:a16="http://schemas.microsoft.com/office/drawing/2014/main" id="{248DEDE6-8A44-4653-AB9C-1959D9924AAC}"/>
            </a:ext>
          </a:extLst>
        </xdr:cNvPr>
        <xdr:cNvPicPr>
          <a:picLocks noChangeAspect="1"/>
        </xdr:cNvPicPr>
      </xdr:nvPicPr>
      <xdr:blipFill>
        <a:blip xmlns:r="http://schemas.openxmlformats.org/officeDocument/2006/relationships" r:embed="rId1"/>
        <a:stretch>
          <a:fillRect/>
        </a:stretch>
      </xdr:blipFill>
      <xdr:spPr>
        <a:xfrm>
          <a:off x="19050" y="0"/>
          <a:ext cx="2856526" cy="780548"/>
        </a:xfrm>
        <a:prstGeom prst="rect">
          <a:avLst/>
        </a:prstGeom>
      </xdr:spPr>
    </xdr:pic>
    <xdr:clientData/>
  </xdr:twoCellAnchor>
  <xdr:twoCellAnchor>
    <xdr:from>
      <xdr:col>0</xdr:col>
      <xdr:colOff>11031</xdr:colOff>
      <xdr:row>33</xdr:row>
      <xdr:rowOff>174960</xdr:rowOff>
    </xdr:from>
    <xdr:to>
      <xdr:col>22</xdr:col>
      <xdr:colOff>295776</xdr:colOff>
      <xdr:row>38</xdr:row>
      <xdr:rowOff>172280</xdr:rowOff>
    </xdr:to>
    <xdr:grpSp>
      <xdr:nvGrpSpPr>
        <xdr:cNvPr id="13" name="Gruppieren 12">
          <a:extLst>
            <a:ext uri="{FF2B5EF4-FFF2-40B4-BE49-F238E27FC236}">
              <a16:creationId xmlns:a16="http://schemas.microsoft.com/office/drawing/2014/main" id="{FD78D0F4-031D-4B24-9A38-07B76DD138F4}"/>
            </a:ext>
          </a:extLst>
        </xdr:cNvPr>
        <xdr:cNvGrpSpPr/>
      </xdr:nvGrpSpPr>
      <xdr:grpSpPr>
        <a:xfrm>
          <a:off x="11031" y="6461460"/>
          <a:ext cx="13067295" cy="949820"/>
          <a:chOff x="19000" y="6446785"/>
          <a:chExt cx="13067229" cy="949820"/>
        </a:xfrm>
      </xdr:grpSpPr>
      <xdr:grpSp>
        <xdr:nvGrpSpPr>
          <xdr:cNvPr id="14" name="Gruppieren 13">
            <a:extLst>
              <a:ext uri="{FF2B5EF4-FFF2-40B4-BE49-F238E27FC236}">
                <a16:creationId xmlns:a16="http://schemas.microsoft.com/office/drawing/2014/main" id="{755F9ADC-08F7-BCAE-F130-FF93A2F4C1A0}"/>
              </a:ext>
            </a:extLst>
          </xdr:cNvPr>
          <xdr:cNvGrpSpPr/>
        </xdr:nvGrpSpPr>
        <xdr:grpSpPr>
          <a:xfrm>
            <a:off x="19000" y="6446785"/>
            <a:ext cx="13067229" cy="949820"/>
            <a:chOff x="-823855" y="3598061"/>
            <a:chExt cx="13761979" cy="911001"/>
          </a:xfrm>
        </xdr:grpSpPr>
        <xdr:sp macro="" textlink="">
          <xdr:nvSpPr>
            <xdr:cNvPr id="21" name="Rechteck 20">
              <a:extLst>
                <a:ext uri="{FF2B5EF4-FFF2-40B4-BE49-F238E27FC236}">
                  <a16:creationId xmlns:a16="http://schemas.microsoft.com/office/drawing/2014/main" id="{43DAD77A-0352-6541-A9E3-7CD5DB29900D}"/>
                </a:ext>
              </a:extLst>
            </xdr:cNvPr>
            <xdr:cNvSpPr/>
          </xdr:nvSpPr>
          <xdr:spPr>
            <a:xfrm>
              <a:off x="-823855" y="3598061"/>
              <a:ext cx="13761979" cy="911001"/>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pic>
          <xdr:nvPicPr>
            <xdr:cNvPr id="22" name="Picture 23">
              <a:extLst>
                <a:ext uri="{FF2B5EF4-FFF2-40B4-BE49-F238E27FC236}">
                  <a16:creationId xmlns:a16="http://schemas.microsoft.com/office/drawing/2014/main" id="{6A66A9F2-1488-14E1-988D-BF854ECF45D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gray">
            <a:xfrm>
              <a:off x="7308638" y="3939280"/>
              <a:ext cx="1272116" cy="280043"/>
            </a:xfrm>
            <a:prstGeom prst="rect">
              <a:avLst/>
            </a:prstGeom>
            <a:noFill/>
            <a:ln>
              <a:noFill/>
            </a:ln>
            <a:extLst>
              <a:ext uri="{909E8E84-426E-40DD-AFC4-6F175D3DCCD1}">
                <a14:hiddenFill xmlns:a14="http://schemas.microsoft.com/office/drawing/2010/main">
                  <a:solidFill>
                    <a:srgbClr val="FFFFFF"/>
                  </a:solidFill>
                </a14:hiddenFill>
              </a:ext>
            </a:extLst>
          </xdr:spPr>
        </xdr:pic>
        <xdr:pic>
          <xdr:nvPicPr>
            <xdr:cNvPr id="25" name="Grafik 24">
              <a:extLst>
                <a:ext uri="{FF2B5EF4-FFF2-40B4-BE49-F238E27FC236}">
                  <a16:creationId xmlns:a16="http://schemas.microsoft.com/office/drawing/2014/main" id="{D15324DE-E755-1923-7C14-09326AA64FF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4351" t="-14124" r="-1955" b="-12324"/>
            <a:stretch/>
          </xdr:blipFill>
          <xdr:spPr bwMode="auto">
            <a:xfrm>
              <a:off x="2903319" y="3863500"/>
              <a:ext cx="1443553" cy="403041"/>
            </a:xfrm>
            <a:prstGeom prst="rect">
              <a:avLst/>
            </a:prstGeom>
            <a:extLst>
              <a:ext uri="{53640926-AAD7-44D8-BBD7-CCE9431645EC}">
                <a14:shadowObscured xmlns:a14="http://schemas.microsoft.com/office/drawing/2010/main"/>
              </a:ext>
            </a:extLst>
          </xdr:spPr>
        </xdr:pic>
        <xdr:pic>
          <xdr:nvPicPr>
            <xdr:cNvPr id="26" name="Grafik 25">
              <a:extLst>
                <a:ext uri="{FF2B5EF4-FFF2-40B4-BE49-F238E27FC236}">
                  <a16:creationId xmlns:a16="http://schemas.microsoft.com/office/drawing/2014/main" id="{FF30EAE7-5D1D-F620-C8AA-9933DB4001E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 b="-9350"/>
            <a:stretch/>
          </xdr:blipFill>
          <xdr:spPr bwMode="auto">
            <a:xfrm>
              <a:off x="4709299" y="3809614"/>
              <a:ext cx="932406" cy="575783"/>
            </a:xfrm>
            <a:prstGeom prst="rect">
              <a:avLst/>
            </a:prstGeom>
            <a:noFill/>
            <a:ln>
              <a:noFill/>
            </a:ln>
            <a:extLst>
              <a:ext uri="{53640926-AAD7-44D8-BBD7-CCE9431645EC}">
                <a14:shadowObscured xmlns:a14="http://schemas.microsoft.com/office/drawing/2010/main"/>
              </a:ext>
            </a:extLst>
          </xdr:spPr>
        </xdr:pic>
        <xdr:pic>
          <xdr:nvPicPr>
            <xdr:cNvPr id="27" name="Grafik 26">
              <a:extLst>
                <a:ext uri="{FF2B5EF4-FFF2-40B4-BE49-F238E27FC236}">
                  <a16:creationId xmlns:a16="http://schemas.microsoft.com/office/drawing/2014/main" id="{D5C66B35-856C-5EEE-F4FA-A0297663335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5881469" y="3812324"/>
              <a:ext cx="1320074" cy="544363"/>
            </a:xfrm>
            <a:prstGeom prst="rect">
              <a:avLst/>
            </a:prstGeom>
            <a:noFill/>
            <a:ln>
              <a:noFill/>
            </a:ln>
          </xdr:spPr>
        </xdr:pic>
        <xdr:pic>
          <xdr:nvPicPr>
            <xdr:cNvPr id="28" name="Picture 2">
              <a:extLst>
                <a:ext uri="{FF2B5EF4-FFF2-40B4-BE49-F238E27FC236}">
                  <a16:creationId xmlns:a16="http://schemas.microsoft.com/office/drawing/2014/main" id="{09043016-5B5C-7CED-8F99-B2732637689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093" r="1093"/>
            <a:stretch/>
          </xdr:blipFill>
          <xdr:spPr bwMode="auto">
            <a:xfrm>
              <a:off x="10315622" y="3630318"/>
              <a:ext cx="1066527" cy="861000"/>
            </a:xfrm>
            <a:prstGeom prst="rect">
              <a:avLst/>
            </a:prstGeom>
            <a:noFill/>
            <a:ln>
              <a:noFill/>
            </a:ln>
            <a:extLst>
              <a:ext uri="{909E8E84-426E-40DD-AFC4-6F175D3DCCD1}">
                <a14:hiddenFill xmlns:a14="http://schemas.microsoft.com/office/drawing/2010/main">
                  <a:solidFill>
                    <a:srgbClr val="FFFFFF"/>
                  </a:solidFill>
                </a14:hiddenFill>
              </a:ext>
            </a:extLst>
          </xdr:spPr>
        </xdr:pic>
        <xdr:pic>
          <xdr:nvPicPr>
            <xdr:cNvPr id="29" name="Picture 4" descr="Die Denkfabrik im BMAS - Civic Innovation Platform">
              <a:extLst>
                <a:ext uri="{FF2B5EF4-FFF2-40B4-BE49-F238E27FC236}">
                  <a16:creationId xmlns:a16="http://schemas.microsoft.com/office/drawing/2014/main" id="{73F5CE50-435D-24BE-9D3E-8690A84F053C}"/>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591879" y="3723680"/>
              <a:ext cx="1070266" cy="642159"/>
            </a:xfrm>
            <a:prstGeom prst="rect">
              <a:avLst/>
            </a:prstGeom>
            <a:noFill/>
            <a:ln>
              <a:noFill/>
            </a:ln>
            <a:extLst>
              <a:ext uri="{909E8E84-426E-40DD-AFC4-6F175D3DCCD1}">
                <a14:hiddenFill xmlns:a14="http://schemas.microsoft.com/office/drawing/2010/main">
                  <a:solidFill>
                    <a:srgbClr val="FFFFFF"/>
                  </a:solidFill>
                </a14:hiddenFill>
              </a:ext>
            </a:extLst>
          </xdr:spPr>
        </xdr:pic>
      </xdr:grpSp>
      <xdr:pic>
        <xdr:nvPicPr>
          <xdr:cNvPr id="20" name="Picture 23">
            <a:extLst>
              <a:ext uri="{FF2B5EF4-FFF2-40B4-BE49-F238E27FC236}">
                <a16:creationId xmlns:a16="http://schemas.microsoft.com/office/drawing/2014/main" id="{0F3154BF-2424-6EE0-44AC-62EC200D2321}"/>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gray">
          <a:xfrm>
            <a:off x="298252" y="6635752"/>
            <a:ext cx="1932773" cy="603248"/>
          </a:xfrm>
          <a:prstGeom prst="rect">
            <a:avLst/>
          </a:prstGeom>
          <a:noFill/>
          <a:ln>
            <a:noFill/>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10324</xdr:colOff>
      <xdr:row>0</xdr:row>
      <xdr:rowOff>13119</xdr:rowOff>
    </xdr:from>
    <xdr:to>
      <xdr:col>5</xdr:col>
      <xdr:colOff>0</xdr:colOff>
      <xdr:row>21</xdr:row>
      <xdr:rowOff>3783</xdr:rowOff>
    </xdr:to>
    <xdr:sp macro="" textlink="">
      <xdr:nvSpPr>
        <xdr:cNvPr id="2" name="Rechteck 1">
          <a:extLst>
            <a:ext uri="{FF2B5EF4-FFF2-40B4-BE49-F238E27FC236}">
              <a16:creationId xmlns:a16="http://schemas.microsoft.com/office/drawing/2014/main" id="{00000000-0008-0000-0100-000002000000}"/>
            </a:ext>
          </a:extLst>
        </xdr:cNvPr>
        <xdr:cNvSpPr/>
      </xdr:nvSpPr>
      <xdr:spPr>
        <a:xfrm>
          <a:off x="10324" y="13119"/>
          <a:ext cx="19754051" cy="4157852"/>
        </a:xfrm>
        <a:prstGeom prst="rect">
          <a:avLst/>
        </a:prstGeom>
        <a:solidFill>
          <a:schemeClr val="accent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44000" tIns="144000" rIns="144000" bIns="144000" rtlCol="0" anchor="t"/>
        <a:lstStyle/>
        <a:p>
          <a:pPr marL="0" indent="0" algn="ctr">
            <a:lnSpc>
              <a:spcPct val="110000"/>
            </a:lnSpc>
            <a:spcBef>
              <a:spcPts val="0"/>
            </a:spcBef>
            <a:spcAft>
              <a:spcPts val="600"/>
            </a:spcAft>
          </a:pPr>
          <a:r>
            <a:rPr lang="de-DE" sz="2400" b="1" u="none">
              <a:solidFill>
                <a:schemeClr val="lt1"/>
              </a:solidFill>
              <a:latin typeface="+mn-lt"/>
              <a:ea typeface="+mn-ea"/>
              <a:cs typeface="+mn-cs"/>
            </a:rPr>
            <a:t>Dimensions: </a:t>
          </a:r>
        </a:p>
        <a:p>
          <a:pPr marL="0" indent="0" algn="ctr">
            <a:lnSpc>
              <a:spcPct val="110000"/>
            </a:lnSpc>
            <a:spcBef>
              <a:spcPts val="0"/>
            </a:spcBef>
            <a:spcAft>
              <a:spcPts val="600"/>
            </a:spcAft>
          </a:pPr>
          <a:endParaRPr lang="de-DE" sz="2400" b="1" u="none">
            <a:solidFill>
              <a:schemeClr val="lt1"/>
            </a:solidFill>
            <a:latin typeface="+mn-lt"/>
            <a:ea typeface="+mn-ea"/>
            <a:cs typeface="+mn-cs"/>
          </a:endParaRPr>
        </a:p>
        <a:p>
          <a:pPr marL="0" indent="0" algn="l">
            <a:lnSpc>
              <a:spcPct val="110000"/>
            </a:lnSpc>
            <a:spcBef>
              <a:spcPts val="0"/>
            </a:spcBef>
            <a:spcAft>
              <a:spcPts val="600"/>
            </a:spcAft>
          </a:pPr>
          <a:r>
            <a:rPr lang="de-DE" sz="1500" b="0" i="0" baseline="0">
              <a:solidFill>
                <a:schemeClr val="bg1"/>
              </a:solidFill>
              <a:latin typeface="+mn-lt"/>
              <a:ea typeface="+mn-ea"/>
              <a:cs typeface="+mn-cs"/>
            </a:rPr>
            <a:t>The quality of data sets is context-dependent and thus must be viewed, measured, evaluated or checked differently depending on the context. In order to meet the requirements of the various criteria which can be used to evaluate data quality, the KITQAR project uses so-called </a:t>
          </a:r>
          <a:r>
            <a:rPr lang="de-DE" sz="1500" b="0" i="1" baseline="0">
              <a:solidFill>
                <a:schemeClr val="bg1"/>
              </a:solidFill>
              <a:latin typeface="+mn-lt"/>
              <a:ea typeface="+mn-ea"/>
              <a:cs typeface="+mn-cs"/>
            </a:rPr>
            <a:t>data quality dimensions</a:t>
          </a:r>
          <a:r>
            <a:rPr lang="de-DE" sz="1500" b="0" i="0" baseline="0">
              <a:solidFill>
                <a:schemeClr val="bg1"/>
              </a:solidFill>
              <a:latin typeface="+mn-lt"/>
              <a:ea typeface="+mn-ea"/>
              <a:cs typeface="+mn-cs"/>
            </a:rPr>
            <a:t>. They describe and explain data quality in a specific context and thus enable it to be viewed from different perspectives.</a:t>
          </a:r>
        </a:p>
        <a:p>
          <a:pPr marL="0" indent="0" algn="l">
            <a:lnSpc>
              <a:spcPct val="110000"/>
            </a:lnSpc>
            <a:spcBef>
              <a:spcPts val="0"/>
            </a:spcBef>
            <a:spcAft>
              <a:spcPts val="600"/>
            </a:spcAft>
          </a:pPr>
          <a:r>
            <a:rPr lang="de-DE" sz="1500">
              <a:solidFill>
                <a:schemeClr val="bg1"/>
              </a:solidFill>
              <a:latin typeface="+mn-lt"/>
              <a:ea typeface="+mn-ea"/>
              <a:cs typeface="+mn-cs"/>
            </a:rPr>
            <a:t>Each question in the questionnaire can be assigned to one or more</a:t>
          </a:r>
          <a:r>
            <a:rPr lang="de-DE" sz="1500" baseline="0">
              <a:solidFill>
                <a:schemeClr val="bg1"/>
              </a:solidFill>
              <a:latin typeface="+mn-lt"/>
              <a:ea typeface="+mn-ea"/>
              <a:cs typeface="+mn-cs"/>
            </a:rPr>
            <a:t> </a:t>
          </a:r>
          <a:r>
            <a:rPr lang="de-DE" sz="1500">
              <a:solidFill>
                <a:schemeClr val="bg1"/>
              </a:solidFill>
              <a:latin typeface="+mn-lt"/>
              <a:ea typeface="+mn-ea"/>
              <a:cs typeface="+mn-cs"/>
            </a:rPr>
            <a:t>dimensions</a:t>
          </a:r>
          <a:r>
            <a:rPr lang="de-DE" sz="1500" baseline="0">
              <a:solidFill>
                <a:schemeClr val="bg1"/>
              </a:solidFill>
              <a:latin typeface="+mn-lt"/>
              <a:ea typeface="+mn-ea"/>
              <a:cs typeface="+mn-cs"/>
            </a:rPr>
            <a:t> relevant to data sets</a:t>
          </a:r>
          <a:r>
            <a:rPr lang="de-DE" sz="1500">
              <a:solidFill>
                <a:schemeClr val="bg1"/>
              </a:solidFill>
              <a:latin typeface="+mn-lt"/>
              <a:ea typeface="+mn-ea"/>
              <a:cs typeface="+mn-cs"/>
            </a:rPr>
            <a:t>.</a:t>
          </a:r>
        </a:p>
        <a:p>
          <a:pPr marL="0" indent="0" algn="l">
            <a:lnSpc>
              <a:spcPct val="110000"/>
            </a:lnSpc>
            <a:spcBef>
              <a:spcPts val="0"/>
            </a:spcBef>
            <a:spcAft>
              <a:spcPts val="600"/>
            </a:spcAft>
          </a:pPr>
          <a:r>
            <a:rPr lang="de-DE" sz="1500">
              <a:solidFill>
                <a:schemeClr val="bg1"/>
              </a:solidFill>
              <a:latin typeface="+mn-lt"/>
              <a:ea typeface="+mn-ea"/>
              <a:cs typeface="+mn-cs"/>
            </a:rPr>
            <a:t>The dimensions of the questionnaire are further divided into main and secondary dimensions. A main dimension indicates that the respective dimension is decisive and particularly relevant as a data quality criterion for a specific question. In the case of a secondary dimension, the respective dimensions belong to this question in a broader sense and are marginally or slightly affected.</a:t>
          </a:r>
        </a:p>
        <a:p>
          <a:pPr marL="0" indent="0" algn="l">
            <a:lnSpc>
              <a:spcPct val="110000"/>
            </a:lnSpc>
            <a:spcBef>
              <a:spcPts val="0"/>
            </a:spcBef>
            <a:spcAft>
              <a:spcPts val="600"/>
            </a:spcAft>
          </a:pPr>
          <a:r>
            <a:rPr lang="de-DE" sz="1500">
              <a:solidFill>
                <a:schemeClr val="bg1"/>
              </a:solidFill>
              <a:latin typeface="+mn-lt"/>
              <a:ea typeface="+mn-ea"/>
              <a:cs typeface="+mn-cs"/>
            </a:rPr>
            <a:t>If the dimensions or identical terms have already been included in laws, a corresponding reference is provided. The following dimensions were identified in a meta-analysis as part of the KITQAR project:</a:t>
          </a:r>
        </a:p>
        <a:p>
          <a:pPr marL="0" indent="0" algn="l">
            <a:lnSpc>
              <a:spcPct val="110000"/>
            </a:lnSpc>
            <a:spcBef>
              <a:spcPts val="0"/>
            </a:spcBef>
            <a:spcAft>
              <a:spcPts val="600"/>
            </a:spcAft>
          </a:pPr>
          <a:endParaRPr lang="de-DE" sz="1500" baseline="0">
            <a:solidFill>
              <a:schemeClr val="lt1"/>
            </a:solidFill>
            <a:latin typeface="+mn-lt"/>
            <a:ea typeface="+mn-ea"/>
            <a:cs typeface="+mn-cs"/>
          </a:endParaRPr>
        </a:p>
        <a:p>
          <a:pPr marL="0" indent="0" algn="r">
            <a:lnSpc>
              <a:spcPct val="110000"/>
            </a:lnSpc>
            <a:spcBef>
              <a:spcPts val="0"/>
            </a:spcBef>
            <a:spcAft>
              <a:spcPts val="600"/>
            </a:spcAft>
          </a:pPr>
          <a:r>
            <a:rPr lang="de-DE" sz="1400" i="1">
              <a:solidFill>
                <a:schemeClr val="lt1"/>
              </a:solidFill>
              <a:latin typeface="+mn-lt"/>
              <a:ea typeface="+mn-ea"/>
              <a:cs typeface="+mn-cs"/>
            </a:rPr>
            <a:t>See also the KITQAR data quality glossary (link in the source tab). </a:t>
          </a:r>
        </a:p>
      </xdr:txBody>
    </xdr:sp>
    <xdr:clientData/>
  </xdr:twoCellAnchor>
  <xdr:twoCellAnchor editAs="absolute">
    <xdr:from>
      <xdr:col>0</xdr:col>
      <xdr:colOff>0</xdr:colOff>
      <xdr:row>21</xdr:row>
      <xdr:rowOff>20975</xdr:rowOff>
    </xdr:from>
    <xdr:to>
      <xdr:col>1</xdr:col>
      <xdr:colOff>16249</xdr:colOff>
      <xdr:row>31</xdr:row>
      <xdr:rowOff>84809</xdr:rowOff>
    </xdr:to>
    <mc:AlternateContent xmlns:mc="http://schemas.openxmlformats.org/markup-compatibility/2006" xmlns:sle15="http://schemas.microsoft.com/office/drawing/2012/slicer">
      <mc:Choice Requires="sle15">
        <xdr:graphicFrame macro="">
          <xdr:nvGraphicFramePr>
            <xdr:cNvPr id="3" name="Dimension">
              <a:extLst>
                <a:ext uri="{FF2B5EF4-FFF2-40B4-BE49-F238E27FC236}">
                  <a16:creationId xmlns:a16="http://schemas.microsoft.com/office/drawing/2014/main" id="{7534F333-FDCE-03F6-B278-1F3BC891A9E7}"/>
                </a:ext>
              </a:extLst>
            </xdr:cNvPr>
            <xdr:cNvGraphicFramePr/>
          </xdr:nvGraphicFramePr>
          <xdr:xfrm>
            <a:off x="0" y="0"/>
            <a:ext cx="0" cy="0"/>
          </xdr:xfrm>
          <a:graphic>
            <a:graphicData uri="http://schemas.microsoft.com/office/drawing/2010/slicer">
              <sle:slicer xmlns:sle="http://schemas.microsoft.com/office/drawing/2010/slicer" name="Dimension"/>
            </a:graphicData>
          </a:graphic>
        </xdr:graphicFrame>
      </mc:Choice>
      <mc:Fallback xmlns="">
        <xdr:sp macro="" textlink="">
          <xdr:nvSpPr>
            <xdr:cNvPr id="0" name=""/>
            <xdr:cNvSpPr>
              <a:spLocks noTextEdit="1"/>
            </xdr:cNvSpPr>
          </xdr:nvSpPr>
          <xdr:spPr>
            <a:xfrm>
              <a:off x="0" y="3771444"/>
              <a:ext cx="2302249" cy="8636334"/>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in dieser Version von Excel nicht unterstützt.
Wenn die Form in einer früheren Version von Excel geändert oder die Arbeitsmappe in Excel 2007 oder niedriger gespeichert wurde, kann der Datenschnitt nicht verwendet werden.</a:t>
              </a:r>
            </a:p>
          </xdr:txBody>
        </xdr:sp>
      </mc:Fallback>
    </mc:AlternateContent>
    <xdr:clientData/>
  </xdr:twoCellAnchor>
  <xdr:twoCellAnchor editAs="oneCell">
    <xdr:from>
      <xdr:col>0</xdr:col>
      <xdr:colOff>18602</xdr:colOff>
      <xdr:row>0</xdr:row>
      <xdr:rowOff>22663</xdr:rowOff>
    </xdr:from>
    <xdr:to>
      <xdr:col>1</xdr:col>
      <xdr:colOff>596748</xdr:colOff>
      <xdr:row>4</xdr:row>
      <xdr:rowOff>56057</xdr:rowOff>
    </xdr:to>
    <xdr:pic>
      <xdr:nvPicPr>
        <xdr:cNvPr id="5" name="Grafik 4">
          <a:extLst>
            <a:ext uri="{FF2B5EF4-FFF2-40B4-BE49-F238E27FC236}">
              <a16:creationId xmlns:a16="http://schemas.microsoft.com/office/drawing/2014/main" id="{13F166C9-55E9-59F7-7B4A-C01A1EE1EC3E}"/>
            </a:ext>
          </a:extLst>
        </xdr:cNvPr>
        <xdr:cNvPicPr>
          <a:picLocks noChangeAspect="1"/>
        </xdr:cNvPicPr>
      </xdr:nvPicPr>
      <xdr:blipFill>
        <a:blip xmlns:r="http://schemas.openxmlformats.org/officeDocument/2006/relationships" r:embed="rId1"/>
        <a:stretch>
          <a:fillRect/>
        </a:stretch>
      </xdr:blipFill>
      <xdr:spPr>
        <a:xfrm>
          <a:off x="18602" y="22663"/>
          <a:ext cx="2864146" cy="7691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58570</xdr:colOff>
      <xdr:row>37</xdr:row>
      <xdr:rowOff>130596</xdr:rowOff>
    </xdr:from>
    <xdr:to>
      <xdr:col>22</xdr:col>
      <xdr:colOff>173603</xdr:colOff>
      <xdr:row>46</xdr:row>
      <xdr:rowOff>131445</xdr:rowOff>
    </xdr:to>
    <xdr:pic>
      <xdr:nvPicPr>
        <xdr:cNvPr id="6" name="Picture 5">
          <a:extLst>
            <a:ext uri="{FF2B5EF4-FFF2-40B4-BE49-F238E27FC236}">
              <a16:creationId xmlns:a16="http://schemas.microsoft.com/office/drawing/2014/main" id="{40D35C02-DF13-05C6-F540-224B61416F3E}"/>
            </a:ext>
          </a:extLst>
        </xdr:cNvPr>
        <xdr:cNvPicPr>
          <a:picLocks noChangeAspect="1"/>
        </xdr:cNvPicPr>
      </xdr:nvPicPr>
      <xdr:blipFill rotWithShape="1">
        <a:blip xmlns:r="http://schemas.openxmlformats.org/officeDocument/2006/relationships" r:embed="rId1"/>
        <a:srcRect t="-1" b="1567"/>
        <a:stretch/>
      </xdr:blipFill>
      <xdr:spPr>
        <a:xfrm>
          <a:off x="8960782" y="6908000"/>
          <a:ext cx="4265588" cy="1658932"/>
        </a:xfrm>
        <a:prstGeom prst="rect">
          <a:avLst/>
        </a:prstGeom>
        <a:ln>
          <a:solidFill>
            <a:schemeClr val="bg1">
              <a:lumMod val="50000"/>
            </a:schemeClr>
          </a:solidFill>
        </a:ln>
      </xdr:spPr>
    </xdr:pic>
    <xdr:clientData/>
  </xdr:twoCellAnchor>
  <xdr:twoCellAnchor editAs="oneCell">
    <xdr:from>
      <xdr:col>11</xdr:col>
      <xdr:colOff>542389</xdr:colOff>
      <xdr:row>39</xdr:row>
      <xdr:rowOff>130712</xdr:rowOff>
    </xdr:from>
    <xdr:to>
      <xdr:col>14</xdr:col>
      <xdr:colOff>323981</xdr:colOff>
      <xdr:row>51</xdr:row>
      <xdr:rowOff>18025</xdr:rowOff>
    </xdr:to>
    <xdr:pic>
      <xdr:nvPicPr>
        <xdr:cNvPr id="5" name="Picture 4">
          <a:extLst>
            <a:ext uri="{FF2B5EF4-FFF2-40B4-BE49-F238E27FC236}">
              <a16:creationId xmlns:a16="http://schemas.microsoft.com/office/drawing/2014/main" id="{CDB39D12-B14F-1EB2-16B9-51AD994E210E}"/>
            </a:ext>
          </a:extLst>
        </xdr:cNvPr>
        <xdr:cNvPicPr>
          <a:picLocks noChangeAspect="1"/>
        </xdr:cNvPicPr>
      </xdr:nvPicPr>
      <xdr:blipFill rotWithShape="1">
        <a:blip xmlns:r="http://schemas.openxmlformats.org/officeDocument/2006/relationships" r:embed="rId2"/>
        <a:srcRect l="45110" t="22720" r="51597" b="66161"/>
        <a:stretch/>
      </xdr:blipFill>
      <xdr:spPr>
        <a:xfrm>
          <a:off x="7045665" y="7304022"/>
          <a:ext cx="1541878" cy="2098296"/>
        </a:xfrm>
        <a:prstGeom prst="rect">
          <a:avLst/>
        </a:prstGeom>
      </xdr:spPr>
    </xdr:pic>
    <xdr:clientData/>
  </xdr:twoCellAnchor>
  <xdr:twoCellAnchor editAs="oneCell">
    <xdr:from>
      <xdr:col>0</xdr:col>
      <xdr:colOff>98724</xdr:colOff>
      <xdr:row>29</xdr:row>
      <xdr:rowOff>153518</xdr:rowOff>
    </xdr:from>
    <xdr:to>
      <xdr:col>16</xdr:col>
      <xdr:colOff>523876</xdr:colOff>
      <xdr:row>31</xdr:row>
      <xdr:rowOff>47625</xdr:rowOff>
    </xdr:to>
    <xdr:pic>
      <xdr:nvPicPr>
        <xdr:cNvPr id="2" name="Picture 1">
          <a:extLst>
            <a:ext uri="{FF2B5EF4-FFF2-40B4-BE49-F238E27FC236}">
              <a16:creationId xmlns:a16="http://schemas.microsoft.com/office/drawing/2014/main" id="{DFFA5B50-CB13-6599-100E-E20C5692BD1E}"/>
            </a:ext>
          </a:extLst>
        </xdr:cNvPr>
        <xdr:cNvPicPr>
          <a:picLocks noChangeAspect="1"/>
        </xdr:cNvPicPr>
      </xdr:nvPicPr>
      <xdr:blipFill rotWithShape="1">
        <a:blip xmlns:r="http://schemas.openxmlformats.org/officeDocument/2006/relationships" r:embed="rId3"/>
        <a:srcRect r="24533" b="-27440"/>
        <a:stretch/>
      </xdr:blipFill>
      <xdr:spPr>
        <a:xfrm>
          <a:off x="98724" y="5401793"/>
          <a:ext cx="9873952" cy="256057"/>
        </a:xfrm>
        <a:prstGeom prst="rect">
          <a:avLst/>
        </a:prstGeom>
      </xdr:spPr>
    </xdr:pic>
    <xdr:clientData/>
  </xdr:twoCellAnchor>
  <xdr:twoCellAnchor>
    <xdr:from>
      <xdr:col>0</xdr:col>
      <xdr:colOff>15240</xdr:colOff>
      <xdr:row>0</xdr:row>
      <xdr:rowOff>0</xdr:rowOff>
    </xdr:from>
    <xdr:to>
      <xdr:col>22</xdr:col>
      <xdr:colOff>281940</xdr:colOff>
      <xdr:row>4</xdr:row>
      <xdr:rowOff>26670</xdr:rowOff>
    </xdr:to>
    <xdr:sp macro="" textlink="">
      <xdr:nvSpPr>
        <xdr:cNvPr id="29" name="Rechteck 28">
          <a:extLst>
            <a:ext uri="{FF2B5EF4-FFF2-40B4-BE49-F238E27FC236}">
              <a16:creationId xmlns:a16="http://schemas.microsoft.com/office/drawing/2014/main" id="{00000000-0008-0000-0200-00001D000000}"/>
            </a:ext>
          </a:extLst>
        </xdr:cNvPr>
        <xdr:cNvSpPr/>
      </xdr:nvSpPr>
      <xdr:spPr>
        <a:xfrm>
          <a:off x="15240" y="0"/>
          <a:ext cx="13236146" cy="747481"/>
        </a:xfrm>
        <a:prstGeom prst="rect">
          <a:avLst/>
        </a:prstGeom>
        <a:solidFill>
          <a:schemeClr val="accent1">
            <a:lumMod val="50000"/>
          </a:schemeClr>
        </a:solidFill>
        <a:ln w="381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44000" tIns="144000" rIns="144000" bIns="144000" rtlCol="0" anchor="ctr"/>
        <a:lstStyle/>
        <a:p>
          <a:pPr algn="ctr">
            <a:lnSpc>
              <a:spcPct val="110000"/>
            </a:lnSpc>
            <a:spcAft>
              <a:spcPts val="600"/>
            </a:spcAft>
          </a:pPr>
          <a:r>
            <a:rPr lang="de-DE" sz="2400" b="1" u="none">
              <a:solidFill>
                <a:schemeClr val="lt1"/>
              </a:solidFill>
              <a:latin typeface="+mn-lt"/>
              <a:ea typeface="+mn-ea"/>
              <a:cs typeface="+mn-cs"/>
            </a:rPr>
            <a:t> Tutorial</a:t>
          </a:r>
        </a:p>
      </xdr:txBody>
    </xdr:sp>
    <xdr:clientData/>
  </xdr:twoCellAnchor>
  <xdr:twoCellAnchor>
    <xdr:from>
      <xdr:col>12</xdr:col>
      <xdr:colOff>501345</xdr:colOff>
      <xdr:row>26</xdr:row>
      <xdr:rowOff>135181</xdr:rowOff>
    </xdr:from>
    <xdr:to>
      <xdr:col>14</xdr:col>
      <xdr:colOff>152055</xdr:colOff>
      <xdr:row>30</xdr:row>
      <xdr:rowOff>20598</xdr:rowOff>
    </xdr:to>
    <xdr:sp macro="" textlink="">
      <xdr:nvSpPr>
        <xdr:cNvPr id="18" name="Inhaltsplatzhalter 4" descr="Pfeil: Nach rechts drehen mit einfarbiger Füllung">
          <a:extLst>
            <a:ext uri="{FF2B5EF4-FFF2-40B4-BE49-F238E27FC236}">
              <a16:creationId xmlns:a16="http://schemas.microsoft.com/office/drawing/2014/main" id="{00000000-0008-0000-0200-000012000000}"/>
            </a:ext>
          </a:extLst>
        </xdr:cNvPr>
        <xdr:cNvSpPr/>
      </xdr:nvSpPr>
      <xdr:spPr>
        <a:xfrm flipH="1">
          <a:off x="7587945" y="4840531"/>
          <a:ext cx="831810" cy="609317"/>
        </a:xfrm>
        <a:custGeom>
          <a:avLst/>
          <a:gdLst>
            <a:gd name="connsiteX0" fmla="*/ 714375 w 838200"/>
            <a:gd name="connsiteY0" fmla="*/ 415404 h 644004"/>
            <a:gd name="connsiteX1" fmla="*/ 666750 w 838200"/>
            <a:gd name="connsiteY1" fmla="*/ 167754 h 644004"/>
            <a:gd name="connsiteX2" fmla="*/ 425768 w 838200"/>
            <a:gd name="connsiteY2" fmla="*/ 2972 h 644004"/>
            <a:gd name="connsiteX3" fmla="*/ 134303 w 838200"/>
            <a:gd name="connsiteY3" fmla="*/ 76314 h 644004"/>
            <a:gd name="connsiteX4" fmla="*/ 0 w 838200"/>
            <a:gd name="connsiteY4" fmla="*/ 318249 h 644004"/>
            <a:gd name="connsiteX5" fmla="*/ 111443 w 838200"/>
            <a:gd name="connsiteY5" fmla="*/ 144894 h 644004"/>
            <a:gd name="connsiteX6" fmla="*/ 314325 w 838200"/>
            <a:gd name="connsiteY6" fmla="*/ 109652 h 644004"/>
            <a:gd name="connsiteX7" fmla="*/ 470535 w 838200"/>
            <a:gd name="connsiteY7" fmla="*/ 231572 h 644004"/>
            <a:gd name="connsiteX8" fmla="*/ 504825 w 838200"/>
            <a:gd name="connsiteY8" fmla="*/ 415404 h 644004"/>
            <a:gd name="connsiteX9" fmla="*/ 381000 w 838200"/>
            <a:gd name="connsiteY9" fmla="*/ 415404 h 644004"/>
            <a:gd name="connsiteX10" fmla="*/ 609600 w 838200"/>
            <a:gd name="connsiteY10" fmla="*/ 644004 h 644004"/>
            <a:gd name="connsiteX11" fmla="*/ 838200 w 838200"/>
            <a:gd name="connsiteY11" fmla="*/ 415404 h 644004"/>
            <a:gd name="connsiteX12" fmla="*/ 714375 w 838200"/>
            <a:gd name="connsiteY12" fmla="*/ 415404 h 6440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838200" h="644004">
              <a:moveTo>
                <a:pt x="714375" y="415404"/>
              </a:moveTo>
              <a:cubicBezTo>
                <a:pt x="717233" y="326822"/>
                <a:pt x="714375" y="245859"/>
                <a:pt x="666750" y="167754"/>
              </a:cubicBezTo>
              <a:cubicBezTo>
                <a:pt x="613410" y="80124"/>
                <a:pt x="528638" y="15354"/>
                <a:pt x="425768" y="2972"/>
              </a:cubicBezTo>
              <a:cubicBezTo>
                <a:pt x="322898" y="-9411"/>
                <a:pt x="219075" y="17259"/>
                <a:pt x="134303" y="76314"/>
              </a:cubicBezTo>
              <a:cubicBezTo>
                <a:pt x="61913" y="129654"/>
                <a:pt x="0" y="225857"/>
                <a:pt x="0" y="318249"/>
              </a:cubicBezTo>
              <a:cubicBezTo>
                <a:pt x="11430" y="247764"/>
                <a:pt x="51435" y="184899"/>
                <a:pt x="111443" y="144894"/>
              </a:cubicBezTo>
              <a:cubicBezTo>
                <a:pt x="171450" y="104889"/>
                <a:pt x="244793" y="92507"/>
                <a:pt x="314325" y="109652"/>
              </a:cubicBezTo>
              <a:cubicBezTo>
                <a:pt x="380048" y="124892"/>
                <a:pt x="434340" y="175374"/>
                <a:pt x="470535" y="231572"/>
              </a:cubicBezTo>
              <a:cubicBezTo>
                <a:pt x="506730" y="287769"/>
                <a:pt x="504825" y="350634"/>
                <a:pt x="504825" y="415404"/>
              </a:cubicBezTo>
              <a:lnTo>
                <a:pt x="381000" y="415404"/>
              </a:lnTo>
              <a:lnTo>
                <a:pt x="609600" y="644004"/>
              </a:lnTo>
              <a:cubicBezTo>
                <a:pt x="609600" y="644004"/>
                <a:pt x="799148" y="454457"/>
                <a:pt x="838200" y="415404"/>
              </a:cubicBezTo>
              <a:lnTo>
                <a:pt x="714375" y="415404"/>
              </a:lnTo>
              <a:close/>
            </a:path>
          </a:pathLst>
        </a:custGeom>
        <a:solidFill>
          <a:schemeClr val="accent3"/>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xdr:from>
      <xdr:col>13</xdr:col>
      <xdr:colOff>76725</xdr:colOff>
      <xdr:row>30</xdr:row>
      <xdr:rowOff>46695</xdr:rowOff>
    </xdr:from>
    <xdr:to>
      <xdr:col>13</xdr:col>
      <xdr:colOff>192406</xdr:colOff>
      <xdr:row>30</xdr:row>
      <xdr:rowOff>158387</xdr:rowOff>
    </xdr:to>
    <xdr:grpSp>
      <xdr:nvGrpSpPr>
        <xdr:cNvPr id="22" name="Gruppieren 21">
          <a:extLst>
            <a:ext uri="{FF2B5EF4-FFF2-40B4-BE49-F238E27FC236}">
              <a16:creationId xmlns:a16="http://schemas.microsoft.com/office/drawing/2014/main" id="{00000000-0008-0000-0200-000016000000}"/>
            </a:ext>
          </a:extLst>
        </xdr:cNvPr>
        <xdr:cNvGrpSpPr/>
      </xdr:nvGrpSpPr>
      <xdr:grpSpPr>
        <a:xfrm>
          <a:off x="7630050" y="5761695"/>
          <a:ext cx="115681" cy="111692"/>
          <a:chOff x="5222995" y="973931"/>
          <a:chExt cx="202552" cy="202100"/>
        </a:xfrm>
      </xdr:grpSpPr>
      <xdr:sp macro="" textlink="">
        <xdr:nvSpPr>
          <xdr:cNvPr id="20" name="Rechteck 19">
            <a:extLst>
              <a:ext uri="{FF2B5EF4-FFF2-40B4-BE49-F238E27FC236}">
                <a16:creationId xmlns:a16="http://schemas.microsoft.com/office/drawing/2014/main" id="{00000000-0008-0000-0200-000014000000}"/>
              </a:ext>
            </a:extLst>
          </xdr:cNvPr>
          <xdr:cNvSpPr/>
        </xdr:nvSpPr>
        <xdr:spPr>
          <a:xfrm>
            <a:off x="5222995" y="973931"/>
            <a:ext cx="202552" cy="202100"/>
          </a:xfrm>
          <a:prstGeom prst="rect">
            <a:avLst/>
          </a:prstGeom>
          <a:solidFill>
            <a:srgbClr val="ED7D31">
              <a:alpha val="8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21" name="Gleichschenkliges Dreieck 20">
            <a:extLst>
              <a:ext uri="{FF2B5EF4-FFF2-40B4-BE49-F238E27FC236}">
                <a16:creationId xmlns:a16="http://schemas.microsoft.com/office/drawing/2014/main" id="{00000000-0008-0000-0200-000015000000}"/>
              </a:ext>
            </a:extLst>
          </xdr:cNvPr>
          <xdr:cNvSpPr/>
        </xdr:nvSpPr>
        <xdr:spPr>
          <a:xfrm rot="10800000">
            <a:off x="5276472" y="1032026"/>
            <a:ext cx="101191" cy="85036"/>
          </a:xfrm>
          <a:prstGeom prst="triangle">
            <a:avLst/>
          </a:prstGeom>
          <a:solidFill>
            <a:schemeClr val="tx1">
              <a:lumMod val="65000"/>
              <a:lumOff val="3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clientData/>
  </xdr:twoCellAnchor>
  <xdr:twoCellAnchor>
    <xdr:from>
      <xdr:col>16</xdr:col>
      <xdr:colOff>391985</xdr:colOff>
      <xdr:row>30</xdr:row>
      <xdr:rowOff>49250</xdr:rowOff>
    </xdr:from>
    <xdr:to>
      <xdr:col>16</xdr:col>
      <xdr:colOff>503465</xdr:colOff>
      <xdr:row>30</xdr:row>
      <xdr:rowOff>156481</xdr:rowOff>
    </xdr:to>
    <xdr:grpSp>
      <xdr:nvGrpSpPr>
        <xdr:cNvPr id="23" name="Gruppieren 22">
          <a:extLst>
            <a:ext uri="{FF2B5EF4-FFF2-40B4-BE49-F238E27FC236}">
              <a16:creationId xmlns:a16="http://schemas.microsoft.com/office/drawing/2014/main" id="{00000000-0008-0000-0200-000017000000}"/>
            </a:ext>
          </a:extLst>
        </xdr:cNvPr>
        <xdr:cNvGrpSpPr/>
      </xdr:nvGrpSpPr>
      <xdr:grpSpPr>
        <a:xfrm>
          <a:off x="9688385" y="5764250"/>
          <a:ext cx="111480" cy="107231"/>
          <a:chOff x="6165924" y="957817"/>
          <a:chExt cx="175699" cy="206036"/>
        </a:xfrm>
      </xdr:grpSpPr>
      <xdr:sp macro="" textlink="">
        <xdr:nvSpPr>
          <xdr:cNvPr id="24" name="Rechteck 23">
            <a:extLst>
              <a:ext uri="{FF2B5EF4-FFF2-40B4-BE49-F238E27FC236}">
                <a16:creationId xmlns:a16="http://schemas.microsoft.com/office/drawing/2014/main" id="{00000000-0008-0000-0200-000018000000}"/>
              </a:ext>
            </a:extLst>
          </xdr:cNvPr>
          <xdr:cNvSpPr/>
        </xdr:nvSpPr>
        <xdr:spPr>
          <a:xfrm>
            <a:off x="6165924" y="957817"/>
            <a:ext cx="175699" cy="206036"/>
          </a:xfrm>
          <a:prstGeom prst="rect">
            <a:avLst/>
          </a:prstGeom>
          <a:solidFill>
            <a:srgbClr val="ED7D31">
              <a:alpha val="8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25" name="Gleichschenkliges Dreieck 24">
            <a:extLst>
              <a:ext uri="{FF2B5EF4-FFF2-40B4-BE49-F238E27FC236}">
                <a16:creationId xmlns:a16="http://schemas.microsoft.com/office/drawing/2014/main" id="{00000000-0008-0000-0200-000019000000}"/>
              </a:ext>
            </a:extLst>
          </xdr:cNvPr>
          <xdr:cNvSpPr/>
        </xdr:nvSpPr>
        <xdr:spPr>
          <a:xfrm rot="10800000">
            <a:off x="6205452" y="1030802"/>
            <a:ext cx="89891" cy="86248"/>
          </a:xfrm>
          <a:prstGeom prst="triangle">
            <a:avLst/>
          </a:prstGeom>
          <a:solidFill>
            <a:schemeClr val="tx1">
              <a:lumMod val="65000"/>
              <a:lumOff val="3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clientData/>
  </xdr:twoCellAnchor>
  <xdr:twoCellAnchor>
    <xdr:from>
      <xdr:col>15</xdr:col>
      <xdr:colOff>469793</xdr:colOff>
      <xdr:row>26</xdr:row>
      <xdr:rowOff>95768</xdr:rowOff>
    </xdr:from>
    <xdr:to>
      <xdr:col>17</xdr:col>
      <xdr:colOff>63353</xdr:colOff>
      <xdr:row>30</xdr:row>
      <xdr:rowOff>3500</xdr:rowOff>
    </xdr:to>
    <xdr:sp macro="" textlink="">
      <xdr:nvSpPr>
        <xdr:cNvPr id="26" name="Inhaltsplatzhalter 4" descr="Pfeil: Nach rechts drehen mit einfarbiger Füllung">
          <a:extLst>
            <a:ext uri="{FF2B5EF4-FFF2-40B4-BE49-F238E27FC236}">
              <a16:creationId xmlns:a16="http://schemas.microsoft.com/office/drawing/2014/main" id="{00000000-0008-0000-0200-00001A000000}"/>
            </a:ext>
          </a:extLst>
        </xdr:cNvPr>
        <xdr:cNvSpPr/>
      </xdr:nvSpPr>
      <xdr:spPr>
        <a:xfrm>
          <a:off x="9328043" y="4801118"/>
          <a:ext cx="774660" cy="631632"/>
        </a:xfrm>
        <a:custGeom>
          <a:avLst/>
          <a:gdLst>
            <a:gd name="connsiteX0" fmla="*/ 714375 w 838200"/>
            <a:gd name="connsiteY0" fmla="*/ 415404 h 644004"/>
            <a:gd name="connsiteX1" fmla="*/ 666750 w 838200"/>
            <a:gd name="connsiteY1" fmla="*/ 167754 h 644004"/>
            <a:gd name="connsiteX2" fmla="*/ 425768 w 838200"/>
            <a:gd name="connsiteY2" fmla="*/ 2972 h 644004"/>
            <a:gd name="connsiteX3" fmla="*/ 134303 w 838200"/>
            <a:gd name="connsiteY3" fmla="*/ 76314 h 644004"/>
            <a:gd name="connsiteX4" fmla="*/ 0 w 838200"/>
            <a:gd name="connsiteY4" fmla="*/ 318249 h 644004"/>
            <a:gd name="connsiteX5" fmla="*/ 111443 w 838200"/>
            <a:gd name="connsiteY5" fmla="*/ 144894 h 644004"/>
            <a:gd name="connsiteX6" fmla="*/ 314325 w 838200"/>
            <a:gd name="connsiteY6" fmla="*/ 109652 h 644004"/>
            <a:gd name="connsiteX7" fmla="*/ 470535 w 838200"/>
            <a:gd name="connsiteY7" fmla="*/ 231572 h 644004"/>
            <a:gd name="connsiteX8" fmla="*/ 504825 w 838200"/>
            <a:gd name="connsiteY8" fmla="*/ 415404 h 644004"/>
            <a:gd name="connsiteX9" fmla="*/ 381000 w 838200"/>
            <a:gd name="connsiteY9" fmla="*/ 415404 h 644004"/>
            <a:gd name="connsiteX10" fmla="*/ 609600 w 838200"/>
            <a:gd name="connsiteY10" fmla="*/ 644004 h 644004"/>
            <a:gd name="connsiteX11" fmla="*/ 838200 w 838200"/>
            <a:gd name="connsiteY11" fmla="*/ 415404 h 644004"/>
            <a:gd name="connsiteX12" fmla="*/ 714375 w 838200"/>
            <a:gd name="connsiteY12" fmla="*/ 415404 h 64400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838200" h="644004">
              <a:moveTo>
                <a:pt x="714375" y="415404"/>
              </a:moveTo>
              <a:cubicBezTo>
                <a:pt x="717233" y="326822"/>
                <a:pt x="714375" y="245859"/>
                <a:pt x="666750" y="167754"/>
              </a:cubicBezTo>
              <a:cubicBezTo>
                <a:pt x="613410" y="80124"/>
                <a:pt x="528638" y="15354"/>
                <a:pt x="425768" y="2972"/>
              </a:cubicBezTo>
              <a:cubicBezTo>
                <a:pt x="322898" y="-9411"/>
                <a:pt x="219075" y="17259"/>
                <a:pt x="134303" y="76314"/>
              </a:cubicBezTo>
              <a:cubicBezTo>
                <a:pt x="61913" y="129654"/>
                <a:pt x="0" y="225857"/>
                <a:pt x="0" y="318249"/>
              </a:cubicBezTo>
              <a:cubicBezTo>
                <a:pt x="11430" y="247764"/>
                <a:pt x="51435" y="184899"/>
                <a:pt x="111443" y="144894"/>
              </a:cubicBezTo>
              <a:cubicBezTo>
                <a:pt x="171450" y="104889"/>
                <a:pt x="244793" y="92507"/>
                <a:pt x="314325" y="109652"/>
              </a:cubicBezTo>
              <a:cubicBezTo>
                <a:pt x="380048" y="124892"/>
                <a:pt x="434340" y="175374"/>
                <a:pt x="470535" y="231572"/>
              </a:cubicBezTo>
              <a:cubicBezTo>
                <a:pt x="506730" y="287769"/>
                <a:pt x="504825" y="350634"/>
                <a:pt x="504825" y="415404"/>
              </a:cubicBezTo>
              <a:lnTo>
                <a:pt x="381000" y="415404"/>
              </a:lnTo>
              <a:lnTo>
                <a:pt x="609600" y="644004"/>
              </a:lnTo>
              <a:cubicBezTo>
                <a:pt x="609600" y="644004"/>
                <a:pt x="799148" y="454457"/>
                <a:pt x="838200" y="415404"/>
              </a:cubicBezTo>
              <a:lnTo>
                <a:pt x="714375" y="415404"/>
              </a:lnTo>
              <a:close/>
            </a:path>
          </a:pathLst>
        </a:custGeom>
        <a:solidFill>
          <a:schemeClr val="accent3"/>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clientData/>
  </xdr:twoCellAnchor>
  <xdr:twoCellAnchor>
    <xdr:from>
      <xdr:col>13</xdr:col>
      <xdr:colOff>131445</xdr:colOff>
      <xdr:row>25</xdr:row>
      <xdr:rowOff>92406</xdr:rowOff>
    </xdr:from>
    <xdr:to>
      <xdr:col>16</xdr:col>
      <xdr:colOff>480059</xdr:colOff>
      <xdr:row>28</xdr:row>
      <xdr:rowOff>54773</xdr:rowOff>
    </xdr:to>
    <xdr:sp macro="" textlink="">
      <xdr:nvSpPr>
        <xdr:cNvPr id="19" name="Rechteck 18">
          <a:extLst>
            <a:ext uri="{FF2B5EF4-FFF2-40B4-BE49-F238E27FC236}">
              <a16:creationId xmlns:a16="http://schemas.microsoft.com/office/drawing/2014/main" id="{00000000-0008-0000-0200-000013000000}"/>
            </a:ext>
          </a:extLst>
        </xdr:cNvPr>
        <xdr:cNvSpPr/>
      </xdr:nvSpPr>
      <xdr:spPr>
        <a:xfrm>
          <a:off x="7808595" y="4616781"/>
          <a:ext cx="2120264" cy="505292"/>
        </a:xfrm>
        <a:prstGeom prst="rect">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t>1.</a:t>
          </a:r>
          <a:r>
            <a:rPr lang="en-US" baseline="0"/>
            <a:t> Click hear to filter</a:t>
          </a:r>
          <a:endParaRPr lang="en-US"/>
        </a:p>
      </xdr:txBody>
    </xdr:sp>
    <xdr:clientData/>
  </xdr:twoCellAnchor>
  <xdr:twoCellAnchor>
    <xdr:from>
      <xdr:col>0</xdr:col>
      <xdr:colOff>103496</xdr:colOff>
      <xdr:row>31</xdr:row>
      <xdr:rowOff>72971</xdr:rowOff>
    </xdr:from>
    <xdr:to>
      <xdr:col>7</xdr:col>
      <xdr:colOff>211155</xdr:colOff>
      <xdr:row>52</xdr:row>
      <xdr:rowOff>36228</xdr:rowOff>
    </xdr:to>
    <xdr:sp macro="" textlink="">
      <xdr:nvSpPr>
        <xdr:cNvPr id="27" name="Rechteck 26">
          <a:extLst>
            <a:ext uri="{FF2B5EF4-FFF2-40B4-BE49-F238E27FC236}">
              <a16:creationId xmlns:a16="http://schemas.microsoft.com/office/drawing/2014/main" id="{00000000-0008-0000-0200-00001B000000}"/>
            </a:ext>
          </a:extLst>
        </xdr:cNvPr>
        <xdr:cNvSpPr/>
      </xdr:nvSpPr>
      <xdr:spPr>
        <a:xfrm>
          <a:off x="103496" y="5659255"/>
          <a:ext cx="4312389" cy="3747514"/>
        </a:xfrm>
        <a:prstGeom prst="rect">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spcBef>
              <a:spcPts val="0"/>
            </a:spcBef>
            <a:spcAft>
              <a:spcPts val="600"/>
            </a:spcAft>
          </a:pPr>
          <a:r>
            <a:rPr lang="de-DE" sz="1600" b="1" u="sng"/>
            <a:t>How to filter by dimensions:</a:t>
          </a:r>
        </a:p>
        <a:p>
          <a:pPr marL="342900" indent="-342900" algn="l">
            <a:spcBef>
              <a:spcPts val="0"/>
            </a:spcBef>
            <a:spcAft>
              <a:spcPts val="600"/>
            </a:spcAft>
            <a:buFont typeface="+mj-lt"/>
            <a:buAutoNum type="arabicPeriod"/>
          </a:pPr>
          <a:r>
            <a:rPr lang="de-DE" sz="1600"/>
            <a:t>Click on the arrow boxes for "</a:t>
          </a:r>
          <a:r>
            <a:rPr lang="de-DE" sz="1600" i="1"/>
            <a:t>Main</a:t>
          </a:r>
          <a:r>
            <a:rPr lang="de-DE" sz="1600" i="1" baseline="0"/>
            <a:t> dimension</a:t>
          </a:r>
          <a:r>
            <a:rPr lang="de-DE" sz="1600"/>
            <a:t>" or "</a:t>
          </a:r>
          <a:r>
            <a:rPr lang="de-DE" sz="1600" i="1"/>
            <a:t>Secondary</a:t>
          </a:r>
          <a:r>
            <a:rPr lang="de-DE" sz="1600" i="1" baseline="0"/>
            <a:t> dimension</a:t>
          </a:r>
          <a:r>
            <a:rPr lang="de-DE" sz="1600" baseline="0"/>
            <a:t>".</a:t>
          </a:r>
        </a:p>
        <a:p>
          <a:pPr marL="342900" indent="-342900" algn="l">
            <a:spcBef>
              <a:spcPts val="0"/>
            </a:spcBef>
            <a:spcAft>
              <a:spcPts val="600"/>
            </a:spcAft>
            <a:buFont typeface="+mj-lt"/>
            <a:buAutoNum type="arabicPeriod"/>
          </a:pPr>
          <a:r>
            <a:rPr lang="de-DE" sz="1600" baseline="0"/>
            <a:t>Click on </a:t>
          </a:r>
          <a:r>
            <a:rPr lang="de-DE" sz="1600" i="1" baseline="0"/>
            <a:t>"Text Filters" </a:t>
          </a:r>
          <a:r>
            <a:rPr lang="de-DE" sz="1600" baseline="0"/>
            <a:t>and then </a:t>
          </a:r>
          <a:r>
            <a:rPr lang="de-DE" sz="1600" i="1" baseline="0"/>
            <a:t>"Contains..." </a:t>
          </a:r>
          <a:r>
            <a:rPr lang="de-DE" sz="1600" i="0" baseline="0"/>
            <a:t>in the menu.</a:t>
          </a:r>
        </a:p>
        <a:p>
          <a:pPr marL="342900" indent="-342900" algn="l">
            <a:spcBef>
              <a:spcPts val="0"/>
            </a:spcBef>
            <a:spcAft>
              <a:spcPts val="600"/>
            </a:spcAft>
            <a:buFont typeface="+mj-lt"/>
            <a:buAutoNum type="arabicPeriod"/>
          </a:pPr>
          <a:r>
            <a:rPr lang="de-DE" sz="1600" baseline="0"/>
            <a:t>In the pop-up, enter the desired dimension in the box next to “</a:t>
          </a:r>
          <a:r>
            <a:rPr lang="de-DE" sz="1600" i="1" baseline="0"/>
            <a:t>contains</a:t>
          </a:r>
          <a:r>
            <a:rPr lang="de-DE" sz="1600" baseline="0"/>
            <a:t>” and then click “</a:t>
          </a:r>
          <a:r>
            <a:rPr lang="de-DE" sz="1600" i="1" baseline="0"/>
            <a:t>OK</a:t>
          </a:r>
          <a:r>
            <a:rPr lang="de-DE" sz="1600" baseline="0"/>
            <a:t>”.</a:t>
          </a:r>
        </a:p>
        <a:p>
          <a:pPr marL="285750" indent="-285750" algn="l">
            <a:spcBef>
              <a:spcPts val="0"/>
            </a:spcBef>
            <a:spcAft>
              <a:spcPts val="600"/>
            </a:spcAft>
            <a:buFont typeface="Arial" panose="020B0604020202020204" pitchFamily="34" charset="0"/>
            <a:buChar char="•"/>
          </a:pPr>
          <a:endParaRPr lang="de-DE" sz="1600" baseline="0"/>
        </a:p>
        <a:p>
          <a:pPr marL="285750" indent="-285750" algn="l">
            <a:spcBef>
              <a:spcPts val="0"/>
            </a:spcBef>
            <a:spcAft>
              <a:spcPts val="600"/>
            </a:spcAft>
            <a:buFont typeface="Arial" panose="020B0604020202020204" pitchFamily="34" charset="0"/>
            <a:buChar char="•"/>
          </a:pPr>
          <a:r>
            <a:rPr lang="de-DE" sz="1600" baseline="0"/>
            <a:t>To remove the filter, click on the box again and then click "Remove filter from..." in the appearing menu.</a:t>
          </a:r>
        </a:p>
      </xdr:txBody>
    </xdr:sp>
    <xdr:clientData/>
  </xdr:twoCellAnchor>
  <xdr:twoCellAnchor>
    <xdr:from>
      <xdr:col>0</xdr:col>
      <xdr:colOff>0</xdr:colOff>
      <xdr:row>5</xdr:row>
      <xdr:rowOff>98671</xdr:rowOff>
    </xdr:from>
    <xdr:to>
      <xdr:col>22</xdr:col>
      <xdr:colOff>281940</xdr:colOff>
      <xdr:row>20</xdr:row>
      <xdr:rowOff>64771</xdr:rowOff>
    </xdr:to>
    <xdr:grpSp>
      <xdr:nvGrpSpPr>
        <xdr:cNvPr id="63" name="Gruppieren 62">
          <a:extLst>
            <a:ext uri="{FF2B5EF4-FFF2-40B4-BE49-F238E27FC236}">
              <a16:creationId xmlns:a16="http://schemas.microsoft.com/office/drawing/2014/main" id="{00000000-0008-0000-0200-00003F000000}"/>
            </a:ext>
          </a:extLst>
        </xdr:cNvPr>
        <xdr:cNvGrpSpPr/>
      </xdr:nvGrpSpPr>
      <xdr:grpSpPr>
        <a:xfrm>
          <a:off x="0" y="1051171"/>
          <a:ext cx="13064490" cy="2823600"/>
          <a:chOff x="0" y="889246"/>
          <a:chExt cx="13693140" cy="2683421"/>
        </a:xfrm>
      </xdr:grpSpPr>
      <xdr:sp macro="" textlink="">
        <xdr:nvSpPr>
          <xdr:cNvPr id="41" name="Rechteck 40">
            <a:extLst>
              <a:ext uri="{FF2B5EF4-FFF2-40B4-BE49-F238E27FC236}">
                <a16:creationId xmlns:a16="http://schemas.microsoft.com/office/drawing/2014/main" id="{00000000-0008-0000-0200-000029000000}"/>
              </a:ext>
            </a:extLst>
          </xdr:cNvPr>
          <xdr:cNvSpPr/>
        </xdr:nvSpPr>
        <xdr:spPr>
          <a:xfrm>
            <a:off x="2361057" y="1504666"/>
            <a:ext cx="2150475" cy="1965189"/>
          </a:xfrm>
          <a:prstGeom prst="rect">
            <a:avLst/>
          </a:prstGeom>
          <a:solidFill>
            <a:schemeClr val="accent1">
              <a:lumMod val="50000"/>
            </a:schemeClr>
          </a:solidFill>
          <a:ln w="127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lnSpc>
                <a:spcPct val="110000"/>
              </a:lnSpc>
              <a:spcAft>
                <a:spcPts val="300"/>
              </a:spcAft>
            </a:pPr>
            <a:r>
              <a:rPr lang="de-DE" sz="1400" b="1" u="none">
                <a:solidFill>
                  <a:schemeClr val="lt1"/>
                </a:solidFill>
                <a:latin typeface="+mn-lt"/>
                <a:ea typeface="+mn-ea"/>
                <a:cs typeface="+mn-cs"/>
              </a:rPr>
              <a:t>Source:</a:t>
            </a:r>
          </a:p>
          <a:p>
            <a:pPr marL="0" indent="0" algn="l">
              <a:lnSpc>
                <a:spcPct val="110000"/>
              </a:lnSpc>
              <a:spcAft>
                <a:spcPts val="600"/>
              </a:spcAft>
            </a:pPr>
            <a:r>
              <a:rPr lang="de-DE" sz="1200" b="0" u="none">
                <a:solidFill>
                  <a:schemeClr val="bg1"/>
                </a:solidFill>
                <a:latin typeface="+mn-lt"/>
                <a:ea typeface="+mn-ea"/>
                <a:cs typeface="+mn-cs"/>
              </a:rPr>
              <a:t>Shows where the</a:t>
            </a:r>
            <a:r>
              <a:rPr lang="de-DE" sz="1200" b="0" u="none" baseline="0">
                <a:solidFill>
                  <a:schemeClr val="bg1"/>
                </a:solidFill>
                <a:latin typeface="+mn-lt"/>
                <a:ea typeface="+mn-ea"/>
                <a:cs typeface="+mn-cs"/>
              </a:rPr>
              <a:t> question was sourced. Some questions were drawn from more than one source.</a:t>
            </a:r>
            <a:endParaRPr lang="de-DE" sz="1200" b="0" u="none">
              <a:solidFill>
                <a:schemeClr val="bg1"/>
              </a:solidFill>
              <a:latin typeface="+mn-lt"/>
              <a:ea typeface="+mn-ea"/>
              <a:cs typeface="+mn-cs"/>
            </a:endParaRPr>
          </a:p>
        </xdr:txBody>
      </xdr:sp>
      <xdr:sp macro="" textlink="">
        <xdr:nvSpPr>
          <xdr:cNvPr id="42" name="Rechteck 41">
            <a:extLst>
              <a:ext uri="{FF2B5EF4-FFF2-40B4-BE49-F238E27FC236}">
                <a16:creationId xmlns:a16="http://schemas.microsoft.com/office/drawing/2014/main" id="{00000000-0008-0000-0200-00002A000000}"/>
              </a:ext>
            </a:extLst>
          </xdr:cNvPr>
          <xdr:cNvSpPr/>
        </xdr:nvSpPr>
        <xdr:spPr>
          <a:xfrm>
            <a:off x="4632579" y="1504668"/>
            <a:ext cx="2146666" cy="1965189"/>
          </a:xfrm>
          <a:prstGeom prst="rect">
            <a:avLst/>
          </a:prstGeom>
          <a:solidFill>
            <a:schemeClr val="accent1">
              <a:lumMod val="50000"/>
            </a:schemeClr>
          </a:solidFill>
          <a:ln w="127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lnSpc>
                <a:spcPct val="110000"/>
              </a:lnSpc>
              <a:spcAft>
                <a:spcPts val="300"/>
              </a:spcAft>
            </a:pPr>
            <a:r>
              <a:rPr lang="de-DE" sz="1400" b="1" u="none">
                <a:solidFill>
                  <a:schemeClr val="lt1"/>
                </a:solidFill>
                <a:latin typeface="+mn-lt"/>
                <a:ea typeface="+mn-ea"/>
                <a:cs typeface="+mn-cs"/>
              </a:rPr>
              <a:t>Main dimension:</a:t>
            </a:r>
          </a:p>
          <a:p>
            <a:pPr marL="0" indent="0" algn="l">
              <a:lnSpc>
                <a:spcPct val="110000"/>
              </a:lnSpc>
              <a:spcAft>
                <a:spcPts val="600"/>
              </a:spcAft>
            </a:pPr>
            <a:r>
              <a:rPr lang="de-DE" sz="1100">
                <a:solidFill>
                  <a:schemeClr val="lt1"/>
                </a:solidFill>
                <a:effectLst/>
                <a:latin typeface="+mn-lt"/>
                <a:ea typeface="+mn-ea"/>
                <a:cs typeface="+mn-cs"/>
              </a:rPr>
              <a:t>The</a:t>
            </a:r>
            <a:r>
              <a:rPr lang="de-DE" sz="1100" baseline="0">
                <a:solidFill>
                  <a:schemeClr val="lt1"/>
                </a:solidFill>
                <a:effectLst/>
                <a:latin typeface="+mn-lt"/>
                <a:ea typeface="+mn-ea"/>
                <a:cs typeface="+mn-cs"/>
              </a:rPr>
              <a:t> </a:t>
            </a:r>
            <a:r>
              <a:rPr lang="de-DE" sz="1100">
                <a:solidFill>
                  <a:schemeClr val="lt1"/>
                </a:solidFill>
                <a:effectLst/>
                <a:latin typeface="+mn-lt"/>
                <a:ea typeface="+mn-ea"/>
                <a:cs typeface="+mn-cs"/>
              </a:rPr>
              <a:t>main dimension indicates that this</a:t>
            </a:r>
            <a:r>
              <a:rPr lang="de-DE" sz="1100" baseline="0">
                <a:solidFill>
                  <a:schemeClr val="lt1"/>
                </a:solidFill>
                <a:effectLst/>
                <a:latin typeface="+mn-lt"/>
                <a:ea typeface="+mn-ea"/>
                <a:cs typeface="+mn-cs"/>
              </a:rPr>
              <a:t> </a:t>
            </a:r>
            <a:r>
              <a:rPr lang="de-DE" sz="1100">
                <a:solidFill>
                  <a:schemeClr val="lt1"/>
                </a:solidFill>
                <a:effectLst/>
                <a:latin typeface="+mn-lt"/>
                <a:ea typeface="+mn-ea"/>
                <a:cs typeface="+mn-cs"/>
              </a:rPr>
              <a:t>dimension is clearly affected for a particular question.</a:t>
            </a:r>
            <a:r>
              <a:rPr lang="de-DE" sz="1100" baseline="0">
                <a:solidFill>
                  <a:schemeClr val="lt1"/>
                </a:solidFill>
                <a:effectLst/>
                <a:latin typeface="+mn-lt"/>
                <a:ea typeface="+mn-ea"/>
                <a:cs typeface="+mn-cs"/>
              </a:rPr>
              <a:t> In this case, the question is </a:t>
            </a:r>
            <a:r>
              <a:rPr lang="de-DE" sz="1100">
                <a:solidFill>
                  <a:schemeClr val="lt1"/>
                </a:solidFill>
                <a:effectLst/>
                <a:latin typeface="+mn-lt"/>
                <a:ea typeface="+mn-ea"/>
                <a:cs typeface="+mn-cs"/>
              </a:rPr>
              <a:t>particularly significant as a data quality criterion.</a:t>
            </a:r>
            <a:endParaRPr lang="de-DE" sz="1400" b="1" u="none">
              <a:solidFill>
                <a:schemeClr val="tx1"/>
              </a:solidFill>
              <a:latin typeface="+mn-lt"/>
              <a:ea typeface="+mn-ea"/>
              <a:cs typeface="+mn-cs"/>
            </a:endParaRPr>
          </a:p>
        </xdr:txBody>
      </xdr:sp>
      <xdr:sp macro="" textlink="">
        <xdr:nvSpPr>
          <xdr:cNvPr id="43" name="Rechteck 42">
            <a:extLst>
              <a:ext uri="{FF2B5EF4-FFF2-40B4-BE49-F238E27FC236}">
                <a16:creationId xmlns:a16="http://schemas.microsoft.com/office/drawing/2014/main" id="{00000000-0008-0000-0200-00002B000000}"/>
              </a:ext>
            </a:extLst>
          </xdr:cNvPr>
          <xdr:cNvSpPr/>
        </xdr:nvSpPr>
        <xdr:spPr>
          <a:xfrm>
            <a:off x="6898386" y="1504668"/>
            <a:ext cx="2146666" cy="1965189"/>
          </a:xfrm>
          <a:prstGeom prst="rect">
            <a:avLst/>
          </a:prstGeom>
          <a:solidFill>
            <a:schemeClr val="accent1">
              <a:lumMod val="50000"/>
            </a:schemeClr>
          </a:solidFill>
          <a:ln w="127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lnSpc>
                <a:spcPct val="110000"/>
              </a:lnSpc>
              <a:spcAft>
                <a:spcPts val="300"/>
              </a:spcAft>
            </a:pPr>
            <a:r>
              <a:rPr lang="de-DE" sz="1400" b="1" u="none">
                <a:solidFill>
                  <a:schemeClr val="lt1"/>
                </a:solidFill>
                <a:latin typeface="+mn-lt"/>
                <a:ea typeface="+mn-ea"/>
                <a:cs typeface="+mn-cs"/>
              </a:rPr>
              <a:t>Secondary dimensions:</a:t>
            </a:r>
          </a:p>
          <a:p>
            <a:pPr marL="0" indent="0" algn="l">
              <a:lnSpc>
                <a:spcPct val="110000"/>
              </a:lnSpc>
              <a:spcAft>
                <a:spcPts val="600"/>
              </a:spcAft>
            </a:pPr>
            <a:r>
              <a:rPr lang="de-DE" sz="1100">
                <a:solidFill>
                  <a:schemeClr val="lt1"/>
                </a:solidFill>
                <a:effectLst/>
                <a:latin typeface="+mn-lt"/>
                <a:ea typeface="+mn-ea"/>
                <a:cs typeface="+mn-cs"/>
              </a:rPr>
              <a:t>Secondary dimensions</a:t>
            </a:r>
            <a:r>
              <a:rPr lang="de-DE" sz="1100" baseline="0">
                <a:solidFill>
                  <a:schemeClr val="lt1"/>
                </a:solidFill>
                <a:effectLst/>
                <a:latin typeface="+mn-lt"/>
                <a:ea typeface="+mn-ea"/>
                <a:cs typeface="+mn-cs"/>
              </a:rPr>
              <a:t> </a:t>
            </a:r>
            <a:r>
              <a:rPr lang="de-DE" sz="1100">
                <a:solidFill>
                  <a:schemeClr val="lt1"/>
                </a:solidFill>
                <a:effectLst/>
                <a:latin typeface="+mn-lt"/>
                <a:ea typeface="+mn-ea"/>
                <a:cs typeface="+mn-cs"/>
              </a:rPr>
              <a:t>belong to the</a:t>
            </a:r>
            <a:r>
              <a:rPr lang="de-DE" sz="1100" baseline="0">
                <a:solidFill>
                  <a:schemeClr val="lt1"/>
                </a:solidFill>
                <a:effectLst/>
                <a:latin typeface="+mn-lt"/>
                <a:ea typeface="+mn-ea"/>
                <a:cs typeface="+mn-cs"/>
              </a:rPr>
              <a:t> respective</a:t>
            </a:r>
            <a:r>
              <a:rPr lang="de-DE" sz="1100">
                <a:solidFill>
                  <a:schemeClr val="lt1"/>
                </a:solidFill>
                <a:effectLst/>
                <a:latin typeface="+mn-lt"/>
                <a:ea typeface="+mn-ea"/>
                <a:cs typeface="+mn-cs"/>
              </a:rPr>
              <a:t> question in a broader sense.</a:t>
            </a:r>
            <a:r>
              <a:rPr lang="de-DE" sz="1100" baseline="0">
                <a:solidFill>
                  <a:schemeClr val="lt1"/>
                </a:solidFill>
                <a:effectLst/>
                <a:latin typeface="+mn-lt"/>
                <a:ea typeface="+mn-ea"/>
                <a:cs typeface="+mn-cs"/>
              </a:rPr>
              <a:t> The question affects these secondary dimensions less significantly or </a:t>
            </a:r>
            <a:r>
              <a:rPr lang="de-DE" sz="1100">
                <a:solidFill>
                  <a:schemeClr val="lt1"/>
                </a:solidFill>
                <a:effectLst/>
                <a:latin typeface="+mn-lt"/>
                <a:ea typeface="+mn-ea"/>
                <a:cs typeface="+mn-cs"/>
              </a:rPr>
              <a:t>only marginally</a:t>
            </a:r>
            <a:r>
              <a:rPr lang="de-DE" sz="1100" baseline="0">
                <a:solidFill>
                  <a:schemeClr val="lt1"/>
                </a:solidFill>
                <a:effectLst/>
                <a:latin typeface="+mn-lt"/>
                <a:ea typeface="+mn-ea"/>
                <a:cs typeface="+mn-cs"/>
              </a:rPr>
              <a:t>.</a:t>
            </a:r>
            <a:endParaRPr lang="de-DE" sz="1100">
              <a:solidFill>
                <a:schemeClr val="lt1"/>
              </a:solidFill>
              <a:effectLst/>
              <a:latin typeface="+mn-lt"/>
              <a:ea typeface="+mn-ea"/>
              <a:cs typeface="+mn-cs"/>
            </a:endParaRPr>
          </a:p>
        </xdr:txBody>
      </xdr:sp>
      <xdr:sp macro="" textlink="">
        <xdr:nvSpPr>
          <xdr:cNvPr id="44" name="Rechteck 43">
            <a:extLst>
              <a:ext uri="{FF2B5EF4-FFF2-40B4-BE49-F238E27FC236}">
                <a16:creationId xmlns:a16="http://schemas.microsoft.com/office/drawing/2014/main" id="{00000000-0008-0000-0200-00002C000000}"/>
              </a:ext>
            </a:extLst>
          </xdr:cNvPr>
          <xdr:cNvSpPr/>
        </xdr:nvSpPr>
        <xdr:spPr>
          <a:xfrm>
            <a:off x="11357416" y="1496431"/>
            <a:ext cx="2156190" cy="1974714"/>
          </a:xfrm>
          <a:prstGeom prst="rect">
            <a:avLst/>
          </a:prstGeom>
          <a:solidFill>
            <a:schemeClr val="accent1">
              <a:lumMod val="50000"/>
            </a:schemeClr>
          </a:solidFill>
          <a:ln w="127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lnSpc>
                <a:spcPct val="110000"/>
              </a:lnSpc>
              <a:spcAft>
                <a:spcPts val="300"/>
              </a:spcAft>
            </a:pPr>
            <a:r>
              <a:rPr lang="de-DE" sz="1400" b="1" u="none">
                <a:solidFill>
                  <a:schemeClr val="lt1"/>
                </a:solidFill>
                <a:latin typeface="+mn-lt"/>
                <a:ea typeface="+mn-ea"/>
                <a:cs typeface="+mn-cs"/>
              </a:rPr>
              <a:t>Notes:</a:t>
            </a:r>
          </a:p>
          <a:p>
            <a:pPr marL="0" indent="0" algn="l">
              <a:lnSpc>
                <a:spcPct val="110000"/>
              </a:lnSpc>
              <a:spcAft>
                <a:spcPts val="600"/>
              </a:spcAft>
            </a:pPr>
            <a:r>
              <a:rPr lang="de-DE" sz="1100" b="0" u="none">
                <a:solidFill>
                  <a:schemeClr val="bg1"/>
                </a:solidFill>
                <a:latin typeface="+mn-lt"/>
                <a:ea typeface="+mn-ea"/>
                <a:cs typeface="+mn-cs"/>
              </a:rPr>
              <a:t>This field can be used to take notes,</a:t>
            </a:r>
            <a:r>
              <a:rPr lang="de-DE" sz="1100" b="0" u="none" baseline="0">
                <a:solidFill>
                  <a:schemeClr val="bg1"/>
                </a:solidFill>
                <a:latin typeface="+mn-lt"/>
                <a:ea typeface="+mn-ea"/>
                <a:cs typeface="+mn-cs"/>
              </a:rPr>
              <a:t> f</a:t>
            </a:r>
            <a:r>
              <a:rPr lang="de-DE" sz="1100" b="0" u="none">
                <a:solidFill>
                  <a:schemeClr val="bg1"/>
                </a:solidFill>
                <a:latin typeface="+mn-lt"/>
                <a:ea typeface="+mn-ea"/>
                <a:cs typeface="+mn-cs"/>
              </a:rPr>
              <a:t>or example</a:t>
            </a:r>
            <a:r>
              <a:rPr lang="de-DE" sz="1100" b="0" u="none" baseline="0">
                <a:solidFill>
                  <a:schemeClr val="bg1"/>
                </a:solidFill>
                <a:latin typeface="+mn-lt"/>
                <a:ea typeface="+mn-ea"/>
                <a:cs typeface="+mn-cs"/>
              </a:rPr>
              <a:t> on</a:t>
            </a:r>
            <a:r>
              <a:rPr lang="de-DE" sz="1100" b="0" u="none">
                <a:solidFill>
                  <a:schemeClr val="bg1"/>
                </a:solidFill>
                <a:latin typeface="+mn-lt"/>
                <a:ea typeface="+mn-ea"/>
                <a:cs typeface="+mn-cs"/>
              </a:rPr>
              <a:t> what activities</a:t>
            </a:r>
            <a:r>
              <a:rPr lang="de-DE" sz="1100" b="0" u="none" baseline="0">
                <a:solidFill>
                  <a:schemeClr val="bg1"/>
                </a:solidFill>
                <a:latin typeface="+mn-lt"/>
                <a:ea typeface="+mn-ea"/>
                <a:cs typeface="+mn-cs"/>
              </a:rPr>
              <a:t> have </a:t>
            </a:r>
            <a:r>
              <a:rPr lang="de-DE" sz="1100" b="0" u="none">
                <a:solidFill>
                  <a:schemeClr val="bg1"/>
                </a:solidFill>
                <a:latin typeface="+mn-lt"/>
                <a:ea typeface="+mn-ea"/>
                <a:cs typeface="+mn-cs"/>
              </a:rPr>
              <a:t>already been undertaken in the context of the question or who should evaluate it.</a:t>
            </a:r>
          </a:p>
        </xdr:txBody>
      </xdr:sp>
      <xdr:sp macro="" textlink="">
        <xdr:nvSpPr>
          <xdr:cNvPr id="45" name="Rechteck 44">
            <a:extLst>
              <a:ext uri="{FF2B5EF4-FFF2-40B4-BE49-F238E27FC236}">
                <a16:creationId xmlns:a16="http://schemas.microsoft.com/office/drawing/2014/main" id="{00000000-0008-0000-0200-00002D000000}"/>
              </a:ext>
            </a:extLst>
          </xdr:cNvPr>
          <xdr:cNvSpPr/>
        </xdr:nvSpPr>
        <xdr:spPr>
          <a:xfrm>
            <a:off x="9144463" y="1504668"/>
            <a:ext cx="2140950" cy="1965189"/>
          </a:xfrm>
          <a:prstGeom prst="rect">
            <a:avLst/>
          </a:prstGeom>
          <a:solidFill>
            <a:schemeClr val="accent1">
              <a:lumMod val="50000"/>
            </a:schemeClr>
          </a:solidFill>
          <a:ln w="1270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72000" rIns="72000" bIns="0" rtlCol="0" anchor="t"/>
          <a:lstStyle/>
          <a:p>
            <a:pPr marL="0" indent="0" algn="ctr">
              <a:lnSpc>
                <a:spcPct val="110000"/>
              </a:lnSpc>
              <a:spcAft>
                <a:spcPts val="300"/>
              </a:spcAft>
            </a:pPr>
            <a:r>
              <a:rPr lang="de-DE" sz="1400" b="1" u="none">
                <a:solidFill>
                  <a:schemeClr val="lt1"/>
                </a:solidFill>
                <a:latin typeface="+mn-lt"/>
                <a:ea typeface="+mn-ea"/>
                <a:cs typeface="+mn-cs"/>
              </a:rPr>
              <a:t>To Do</a:t>
            </a:r>
            <a:r>
              <a:rPr lang="de-DE" sz="1600" b="1" u="none" baseline="0">
                <a:solidFill>
                  <a:srgbClr val="3A8F98"/>
                </a:solidFill>
                <a:latin typeface="+mn-lt"/>
                <a:ea typeface="+mn-ea"/>
                <a:cs typeface="+mn-cs"/>
              </a:rPr>
              <a:t>|</a:t>
            </a:r>
            <a:r>
              <a:rPr lang="de-DE" sz="1400" b="1" u="none" baseline="0">
                <a:solidFill>
                  <a:schemeClr val="lt1"/>
                </a:solidFill>
                <a:latin typeface="+mn-lt"/>
                <a:ea typeface="+mn-ea"/>
                <a:cs typeface="+mn-cs"/>
              </a:rPr>
              <a:t>In Progress</a:t>
            </a:r>
            <a:r>
              <a:rPr lang="de-DE" sz="1600" b="1" u="none" baseline="0">
                <a:solidFill>
                  <a:srgbClr val="3A8F98"/>
                </a:solidFill>
                <a:latin typeface="+mn-lt"/>
                <a:ea typeface="+mn-ea"/>
                <a:cs typeface="+mn-cs"/>
              </a:rPr>
              <a:t>|</a:t>
            </a:r>
            <a:r>
              <a:rPr lang="de-DE" sz="1400" b="1" u="none" baseline="0">
                <a:solidFill>
                  <a:schemeClr val="lt1"/>
                </a:solidFill>
                <a:latin typeface="+mn-lt"/>
                <a:ea typeface="+mn-ea"/>
                <a:cs typeface="+mn-cs"/>
              </a:rPr>
              <a:t>Done</a:t>
            </a:r>
            <a:r>
              <a:rPr lang="de-DE" sz="1400" b="1" u="none">
                <a:solidFill>
                  <a:schemeClr val="lt1"/>
                </a:solidFill>
                <a:latin typeface="+mn-lt"/>
                <a:ea typeface="+mn-ea"/>
                <a:cs typeface="+mn-cs"/>
              </a:rPr>
              <a:t>:</a:t>
            </a:r>
          </a:p>
          <a:p>
            <a:pPr marL="0" marR="0" lvl="0" indent="0" algn="l" defTabSz="914400" eaLnBrk="1" fontAlgn="auto" latinLnBrk="0" hangingPunct="1">
              <a:lnSpc>
                <a:spcPct val="110000"/>
              </a:lnSpc>
              <a:spcBef>
                <a:spcPts val="0"/>
              </a:spcBef>
              <a:spcAft>
                <a:spcPts val="600"/>
              </a:spcAft>
              <a:buClrTx/>
              <a:buSzTx/>
              <a:buFontTx/>
              <a:buNone/>
              <a:tabLst/>
              <a:defRPr/>
            </a:pPr>
            <a:r>
              <a:rPr lang="de-DE" sz="1100" baseline="0">
                <a:solidFill>
                  <a:schemeClr val="lt1"/>
                </a:solidFill>
                <a:effectLst/>
                <a:latin typeface="+mn-lt"/>
                <a:ea typeface="+mn-ea"/>
                <a:cs typeface="+mn-cs"/>
              </a:rPr>
              <a:t>The tabs can be filled in to indicate if a question has been processed. This is taken into account for the progress tab, allowing an overview of how many questions have been completed on specific dimensions and overall.</a:t>
            </a:r>
            <a:endParaRPr lang="de-DE" sz="1400" b="1" u="none">
              <a:solidFill>
                <a:schemeClr val="lt1"/>
              </a:solidFill>
              <a:latin typeface="+mn-lt"/>
              <a:ea typeface="+mn-ea"/>
              <a:cs typeface="+mn-cs"/>
            </a:endParaRPr>
          </a:p>
        </xdr:txBody>
      </xdr:sp>
      <xdr:sp macro="" textlink="">
        <xdr:nvSpPr>
          <xdr:cNvPr id="46" name="Rechteck 45">
            <a:extLst>
              <a:ext uri="{FF2B5EF4-FFF2-40B4-BE49-F238E27FC236}">
                <a16:creationId xmlns:a16="http://schemas.microsoft.com/office/drawing/2014/main" id="{00000000-0008-0000-0200-00002E000000}"/>
              </a:ext>
            </a:extLst>
          </xdr:cNvPr>
          <xdr:cNvSpPr/>
        </xdr:nvSpPr>
        <xdr:spPr>
          <a:xfrm>
            <a:off x="95224" y="1507913"/>
            <a:ext cx="2136546" cy="1964168"/>
          </a:xfrm>
          <a:prstGeom prst="rect">
            <a:avLst/>
          </a:prstGeom>
          <a:solidFill>
            <a:schemeClr val="accent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8000" tIns="72000" rIns="108000" bIns="72000" rtlCol="0" anchor="t"/>
          <a:lstStyle/>
          <a:p>
            <a:pPr marL="0" indent="0" algn="ctr">
              <a:lnSpc>
                <a:spcPct val="110000"/>
              </a:lnSpc>
              <a:spcAft>
                <a:spcPts val="300"/>
              </a:spcAft>
            </a:pPr>
            <a:r>
              <a:rPr lang="de-DE" sz="1600" b="1">
                <a:solidFill>
                  <a:schemeClr val="lt1"/>
                </a:solidFill>
                <a:latin typeface="+mn-lt"/>
                <a:ea typeface="+mn-ea"/>
                <a:cs typeface="+mn-cs"/>
              </a:rPr>
              <a:t>Questions:</a:t>
            </a:r>
          </a:p>
          <a:p>
            <a:pPr marL="0" indent="0" algn="l">
              <a:lnSpc>
                <a:spcPct val="110000"/>
              </a:lnSpc>
              <a:spcAft>
                <a:spcPts val="600"/>
              </a:spcAft>
            </a:pPr>
            <a:r>
              <a:rPr lang="de-DE" sz="1100" baseline="0">
                <a:solidFill>
                  <a:schemeClr val="bg1"/>
                </a:solidFill>
                <a:effectLst/>
                <a:latin typeface="+mn-lt"/>
                <a:ea typeface="+mn-ea"/>
                <a:cs typeface="+mn-cs"/>
              </a:rPr>
              <a:t>126 questions for the independent assessment of data quality</a:t>
            </a:r>
            <a:endParaRPr lang="de-DE" sz="1600" b="1">
              <a:solidFill>
                <a:schemeClr val="bg1"/>
              </a:solidFill>
              <a:latin typeface="+mn-lt"/>
              <a:ea typeface="+mn-ea"/>
              <a:cs typeface="+mn-cs"/>
            </a:endParaRPr>
          </a:p>
        </xdr:txBody>
      </xdr:sp>
      <xdr:sp macro="" textlink="">
        <xdr:nvSpPr>
          <xdr:cNvPr id="47" name="Rechteck 46">
            <a:extLst>
              <a:ext uri="{FF2B5EF4-FFF2-40B4-BE49-F238E27FC236}">
                <a16:creationId xmlns:a16="http://schemas.microsoft.com/office/drawing/2014/main" id="{00000000-0008-0000-0200-00002F000000}"/>
              </a:ext>
            </a:extLst>
          </xdr:cNvPr>
          <xdr:cNvSpPr/>
        </xdr:nvSpPr>
        <xdr:spPr>
          <a:xfrm>
            <a:off x="0" y="898498"/>
            <a:ext cx="2245595" cy="509261"/>
          </a:xfrm>
          <a:prstGeom prst="rect">
            <a:avLst/>
          </a:prstGeom>
          <a:solidFill>
            <a:srgbClr val="3A8F9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t>Structure</a:t>
            </a:r>
            <a:r>
              <a:rPr lang="en-US" baseline="0"/>
              <a:t> of the questionnaire:</a:t>
            </a:r>
            <a:endParaRPr lang="en-US"/>
          </a:p>
        </xdr:txBody>
      </xdr:sp>
      <xdr:sp macro="" textlink="">
        <xdr:nvSpPr>
          <xdr:cNvPr id="50" name="Rechteck 49">
            <a:extLst>
              <a:ext uri="{FF2B5EF4-FFF2-40B4-BE49-F238E27FC236}">
                <a16:creationId xmlns:a16="http://schemas.microsoft.com/office/drawing/2014/main" id="{00000000-0008-0000-0200-000032000000}"/>
              </a:ext>
            </a:extLst>
          </xdr:cNvPr>
          <xdr:cNvSpPr/>
        </xdr:nvSpPr>
        <xdr:spPr>
          <a:xfrm>
            <a:off x="0" y="889246"/>
            <a:ext cx="13693140" cy="2683421"/>
          </a:xfrm>
          <a:prstGeom prst="rect">
            <a:avLst/>
          </a:prstGeom>
          <a:no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grpSp>
    <xdr:clientData/>
  </xdr:twoCellAnchor>
  <xdr:twoCellAnchor>
    <xdr:from>
      <xdr:col>0</xdr:col>
      <xdr:colOff>0</xdr:colOff>
      <xdr:row>24</xdr:row>
      <xdr:rowOff>45058</xdr:rowOff>
    </xdr:from>
    <xdr:to>
      <xdr:col>5</xdr:col>
      <xdr:colOff>247650</xdr:colOff>
      <xdr:row>27</xdr:row>
      <xdr:rowOff>7585</xdr:rowOff>
    </xdr:to>
    <xdr:sp macro="" textlink="">
      <xdr:nvSpPr>
        <xdr:cNvPr id="52" name="Rechteck 51">
          <a:extLst>
            <a:ext uri="{FF2B5EF4-FFF2-40B4-BE49-F238E27FC236}">
              <a16:creationId xmlns:a16="http://schemas.microsoft.com/office/drawing/2014/main" id="{00000000-0008-0000-0200-000034000000}"/>
            </a:ext>
          </a:extLst>
        </xdr:cNvPr>
        <xdr:cNvSpPr/>
      </xdr:nvSpPr>
      <xdr:spPr>
        <a:xfrm>
          <a:off x="0" y="4388458"/>
          <a:ext cx="3200400" cy="505452"/>
        </a:xfrm>
        <a:prstGeom prst="rect">
          <a:avLst/>
        </a:prstGeom>
        <a:solidFill>
          <a:srgbClr val="3A8F9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t>How to filter </a:t>
          </a:r>
          <a:r>
            <a:rPr lang="en-US" sz="1800" kern="1200">
              <a:solidFill>
                <a:schemeClr val="lt1"/>
              </a:solidFill>
              <a:effectLst/>
              <a:latin typeface="+mn-lt"/>
              <a:ea typeface="+mn-ea"/>
              <a:cs typeface="+mn-cs"/>
            </a:rPr>
            <a:t>the questionnaire </a:t>
          </a:r>
          <a:r>
            <a:rPr lang="en-US"/>
            <a:t>by dimensions:</a:t>
          </a:r>
        </a:p>
      </xdr:txBody>
    </xdr:sp>
    <xdr:clientData/>
  </xdr:twoCellAnchor>
  <xdr:twoCellAnchor>
    <xdr:from>
      <xdr:col>0</xdr:col>
      <xdr:colOff>0</xdr:colOff>
      <xdr:row>24</xdr:row>
      <xdr:rowOff>34925</xdr:rowOff>
    </xdr:from>
    <xdr:to>
      <xdr:col>22</xdr:col>
      <xdr:colOff>281940</xdr:colOff>
      <xdr:row>53</xdr:row>
      <xdr:rowOff>161191</xdr:rowOff>
    </xdr:to>
    <xdr:sp macro="" textlink="">
      <xdr:nvSpPr>
        <xdr:cNvPr id="53" name="Rechteck 52">
          <a:extLst>
            <a:ext uri="{FF2B5EF4-FFF2-40B4-BE49-F238E27FC236}">
              <a16:creationId xmlns:a16="http://schemas.microsoft.com/office/drawing/2014/main" id="{00000000-0008-0000-0200-000035000000}"/>
            </a:ext>
          </a:extLst>
        </xdr:cNvPr>
        <xdr:cNvSpPr/>
      </xdr:nvSpPr>
      <xdr:spPr>
        <a:xfrm>
          <a:off x="0" y="4431079"/>
          <a:ext cx="13338517" cy="5438285"/>
        </a:xfrm>
        <a:prstGeom prst="rect">
          <a:avLst/>
        </a:prstGeom>
        <a:noFill/>
        <a:ln>
          <a:solidFill>
            <a:srgbClr val="3A8F98"/>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19</xdr:col>
      <xdr:colOff>243840</xdr:colOff>
      <xdr:row>36</xdr:row>
      <xdr:rowOff>112393</xdr:rowOff>
    </xdr:from>
    <xdr:to>
      <xdr:col>20</xdr:col>
      <xdr:colOff>15240</xdr:colOff>
      <xdr:row>40</xdr:row>
      <xdr:rowOff>119061</xdr:rowOff>
    </xdr:to>
    <xdr:sp macro="" textlink="">
      <xdr:nvSpPr>
        <xdr:cNvPr id="61" name="Pfeil: nach unten 60">
          <a:extLst>
            <a:ext uri="{FF2B5EF4-FFF2-40B4-BE49-F238E27FC236}">
              <a16:creationId xmlns:a16="http://schemas.microsoft.com/office/drawing/2014/main" id="{00000000-0008-0000-0200-00003D000000}"/>
            </a:ext>
          </a:extLst>
        </xdr:cNvPr>
        <xdr:cNvSpPr/>
      </xdr:nvSpPr>
      <xdr:spPr>
        <a:xfrm>
          <a:off x="11441668" y="6541768"/>
          <a:ext cx="360760" cy="721043"/>
        </a:xfrm>
        <a:prstGeom prst="downArrow">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de-DE" sz="1800" kern="1200">
            <a:solidFill>
              <a:schemeClr val="lt1"/>
            </a:solidFill>
            <a:latin typeface="+mn-lt"/>
            <a:ea typeface="+mn-ea"/>
            <a:cs typeface="+mn-cs"/>
          </a:endParaRPr>
        </a:p>
      </xdr:txBody>
    </xdr:sp>
    <xdr:clientData/>
  </xdr:twoCellAnchor>
  <xdr:twoCellAnchor>
    <xdr:from>
      <xdr:col>15</xdr:col>
      <xdr:colOff>85725</xdr:colOff>
      <xdr:row>33</xdr:row>
      <xdr:rowOff>165068</xdr:rowOff>
    </xdr:from>
    <xdr:to>
      <xdr:col>22</xdr:col>
      <xdr:colOff>156209</xdr:colOff>
      <xdr:row>36</xdr:row>
      <xdr:rowOff>117910</xdr:rowOff>
    </xdr:to>
    <xdr:sp macro="" textlink="">
      <xdr:nvSpPr>
        <xdr:cNvPr id="60" name="Rechteck 59">
          <a:extLst>
            <a:ext uri="{FF2B5EF4-FFF2-40B4-BE49-F238E27FC236}">
              <a16:creationId xmlns:a16="http://schemas.microsoft.com/office/drawing/2014/main" id="{00000000-0008-0000-0200-00003C000000}"/>
            </a:ext>
          </a:extLst>
        </xdr:cNvPr>
        <xdr:cNvSpPr/>
      </xdr:nvSpPr>
      <xdr:spPr>
        <a:xfrm>
          <a:off x="9229725" y="6137243"/>
          <a:ext cx="4337684" cy="495767"/>
        </a:xfrm>
        <a:prstGeom prst="rect">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t>3. Enter the desired dimension here  </a:t>
          </a:r>
        </a:p>
      </xdr:txBody>
    </xdr:sp>
    <xdr:clientData/>
  </xdr:twoCellAnchor>
  <xdr:twoCellAnchor>
    <xdr:from>
      <xdr:col>17</xdr:col>
      <xdr:colOff>190500</xdr:colOff>
      <xdr:row>40</xdr:row>
      <xdr:rowOff>119308</xdr:rowOff>
    </xdr:from>
    <xdr:to>
      <xdr:col>22</xdr:col>
      <xdr:colOff>154780</xdr:colOff>
      <xdr:row>41</xdr:row>
      <xdr:rowOff>148550</xdr:rowOff>
    </xdr:to>
    <xdr:sp macro="" textlink="">
      <xdr:nvSpPr>
        <xdr:cNvPr id="62" name="Rechteck 61">
          <a:extLst>
            <a:ext uri="{FF2B5EF4-FFF2-40B4-BE49-F238E27FC236}">
              <a16:creationId xmlns:a16="http://schemas.microsoft.com/office/drawing/2014/main" id="{00000000-0008-0000-0200-00003E000000}"/>
            </a:ext>
          </a:extLst>
        </xdr:cNvPr>
        <xdr:cNvSpPr/>
      </xdr:nvSpPr>
      <xdr:spPr>
        <a:xfrm>
          <a:off x="10241017" y="7476549"/>
          <a:ext cx="2920315" cy="213173"/>
        </a:xfrm>
        <a:prstGeom prst="rect">
          <a:avLst/>
        </a:prstGeom>
        <a:noFill/>
        <a:ln>
          <a:solidFill>
            <a:srgbClr val="75BDA7"/>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10</xdr:col>
      <xdr:colOff>217988</xdr:colOff>
      <xdr:row>39</xdr:row>
      <xdr:rowOff>68298</xdr:rowOff>
    </xdr:from>
    <xdr:to>
      <xdr:col>11</xdr:col>
      <xdr:colOff>56022</xdr:colOff>
      <xdr:row>41</xdr:row>
      <xdr:rowOff>151164</xdr:rowOff>
    </xdr:to>
    <xdr:grpSp>
      <xdr:nvGrpSpPr>
        <xdr:cNvPr id="68" name="Gruppieren 67">
          <a:extLst>
            <a:ext uri="{FF2B5EF4-FFF2-40B4-BE49-F238E27FC236}">
              <a16:creationId xmlns:a16="http://schemas.microsoft.com/office/drawing/2014/main" id="{00000000-0008-0000-0200-000044000000}"/>
            </a:ext>
          </a:extLst>
        </xdr:cNvPr>
        <xdr:cNvGrpSpPr/>
      </xdr:nvGrpSpPr>
      <xdr:grpSpPr>
        <a:xfrm>
          <a:off x="6028238" y="7497798"/>
          <a:ext cx="419059" cy="463866"/>
          <a:chOff x="6313988" y="7126323"/>
          <a:chExt cx="447634" cy="444816"/>
        </a:xfrm>
      </xdr:grpSpPr>
      <xdr:sp macro="" textlink="">
        <xdr:nvSpPr>
          <xdr:cNvPr id="65" name="Pfeil: nach unten 64">
            <a:extLst>
              <a:ext uri="{FF2B5EF4-FFF2-40B4-BE49-F238E27FC236}">
                <a16:creationId xmlns:a16="http://schemas.microsoft.com/office/drawing/2014/main" id="{00000000-0008-0000-0200-000041000000}"/>
              </a:ext>
            </a:extLst>
          </xdr:cNvPr>
          <xdr:cNvSpPr/>
        </xdr:nvSpPr>
        <xdr:spPr>
          <a:xfrm rot="7768296">
            <a:off x="6315397" y="7124914"/>
            <a:ext cx="444816" cy="447634"/>
          </a:xfrm>
          <a:prstGeom prst="downArrow">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de-DE" sz="1800" kern="1200">
              <a:solidFill>
                <a:schemeClr val="lt1"/>
              </a:solidFill>
              <a:latin typeface="+mn-lt"/>
              <a:ea typeface="+mn-ea"/>
              <a:cs typeface="+mn-cs"/>
            </a:endParaRPr>
          </a:p>
        </xdr:txBody>
      </xdr:sp>
      <xdr:sp macro="" textlink="">
        <xdr:nvSpPr>
          <xdr:cNvPr id="67" name="Rechteck 66">
            <a:extLst>
              <a:ext uri="{FF2B5EF4-FFF2-40B4-BE49-F238E27FC236}">
                <a16:creationId xmlns:a16="http://schemas.microsoft.com/office/drawing/2014/main" id="{00000000-0008-0000-0200-000043000000}"/>
              </a:ext>
            </a:extLst>
          </xdr:cNvPr>
          <xdr:cNvSpPr/>
        </xdr:nvSpPr>
        <xdr:spPr>
          <a:xfrm>
            <a:off x="6353174" y="7145655"/>
            <a:ext cx="373381" cy="3714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800" b="1"/>
              <a:t>2.</a:t>
            </a:r>
          </a:p>
        </xdr:txBody>
      </xdr:sp>
    </xdr:grpSp>
    <xdr:clientData/>
  </xdr:twoCellAnchor>
  <xdr:twoCellAnchor>
    <xdr:from>
      <xdr:col>14</xdr:col>
      <xdr:colOff>23613</xdr:colOff>
      <xdr:row>46</xdr:row>
      <xdr:rowOff>18244</xdr:rowOff>
    </xdr:from>
    <xdr:to>
      <xdr:col>14</xdr:col>
      <xdr:colOff>456664</xdr:colOff>
      <xdr:row>48</xdr:row>
      <xdr:rowOff>111686</xdr:rowOff>
    </xdr:to>
    <xdr:grpSp>
      <xdr:nvGrpSpPr>
        <xdr:cNvPr id="69" name="Gruppieren 68">
          <a:extLst>
            <a:ext uri="{FF2B5EF4-FFF2-40B4-BE49-F238E27FC236}">
              <a16:creationId xmlns:a16="http://schemas.microsoft.com/office/drawing/2014/main" id="{00000000-0008-0000-0200-000045000000}"/>
            </a:ext>
          </a:extLst>
        </xdr:cNvPr>
        <xdr:cNvGrpSpPr/>
      </xdr:nvGrpSpPr>
      <xdr:grpSpPr>
        <a:xfrm>
          <a:off x="8157963" y="8781244"/>
          <a:ext cx="433051" cy="474442"/>
          <a:chOff x="6313988" y="7126323"/>
          <a:chExt cx="447634" cy="444816"/>
        </a:xfrm>
      </xdr:grpSpPr>
      <xdr:sp macro="" textlink="">
        <xdr:nvSpPr>
          <xdr:cNvPr id="70" name="Pfeil: nach unten 69">
            <a:extLst>
              <a:ext uri="{FF2B5EF4-FFF2-40B4-BE49-F238E27FC236}">
                <a16:creationId xmlns:a16="http://schemas.microsoft.com/office/drawing/2014/main" id="{00000000-0008-0000-0200-000046000000}"/>
              </a:ext>
            </a:extLst>
          </xdr:cNvPr>
          <xdr:cNvSpPr/>
        </xdr:nvSpPr>
        <xdr:spPr>
          <a:xfrm rot="7768296">
            <a:off x="6315397" y="7124914"/>
            <a:ext cx="444816" cy="447634"/>
          </a:xfrm>
          <a:prstGeom prst="downArrow">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de-DE" sz="1800" kern="1200">
              <a:solidFill>
                <a:schemeClr val="lt1"/>
              </a:solidFill>
              <a:latin typeface="+mn-lt"/>
              <a:ea typeface="+mn-ea"/>
              <a:cs typeface="+mn-cs"/>
            </a:endParaRPr>
          </a:p>
        </xdr:txBody>
      </xdr:sp>
      <xdr:sp macro="" textlink="">
        <xdr:nvSpPr>
          <xdr:cNvPr id="71" name="Rechteck 70">
            <a:extLst>
              <a:ext uri="{FF2B5EF4-FFF2-40B4-BE49-F238E27FC236}">
                <a16:creationId xmlns:a16="http://schemas.microsoft.com/office/drawing/2014/main" id="{00000000-0008-0000-0200-000047000000}"/>
              </a:ext>
            </a:extLst>
          </xdr:cNvPr>
          <xdr:cNvSpPr/>
        </xdr:nvSpPr>
        <xdr:spPr>
          <a:xfrm>
            <a:off x="6353174" y="7145655"/>
            <a:ext cx="373381" cy="3714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800" b="1"/>
              <a:t>2.</a:t>
            </a:r>
          </a:p>
        </xdr:txBody>
      </xdr:sp>
    </xdr:grpSp>
    <xdr:clientData/>
  </xdr:twoCellAnchor>
  <xdr:twoCellAnchor editAs="oneCell">
    <xdr:from>
      <xdr:col>0</xdr:col>
      <xdr:colOff>17145</xdr:colOff>
      <xdr:row>0</xdr:row>
      <xdr:rowOff>7620</xdr:rowOff>
    </xdr:from>
    <xdr:to>
      <xdr:col>4</xdr:col>
      <xdr:colOff>515281</xdr:colOff>
      <xdr:row>4</xdr:row>
      <xdr:rowOff>54349</xdr:rowOff>
    </xdr:to>
    <xdr:pic>
      <xdr:nvPicPr>
        <xdr:cNvPr id="3" name="Grafik 2">
          <a:extLst>
            <a:ext uri="{FF2B5EF4-FFF2-40B4-BE49-F238E27FC236}">
              <a16:creationId xmlns:a16="http://schemas.microsoft.com/office/drawing/2014/main" id="{8FFDD31E-3EED-4B01-8AAA-424E7F46196D}"/>
            </a:ext>
          </a:extLst>
        </xdr:cNvPr>
        <xdr:cNvPicPr>
          <a:picLocks noChangeAspect="1"/>
        </xdr:cNvPicPr>
      </xdr:nvPicPr>
      <xdr:blipFill>
        <a:blip xmlns:r="http://schemas.openxmlformats.org/officeDocument/2006/relationships" r:embed="rId4"/>
        <a:stretch>
          <a:fillRect/>
        </a:stretch>
      </xdr:blipFill>
      <xdr:spPr>
        <a:xfrm>
          <a:off x="17145" y="7620"/>
          <a:ext cx="2852407" cy="763730"/>
        </a:xfrm>
        <a:prstGeom prst="rect">
          <a:avLst/>
        </a:prstGeom>
      </xdr:spPr>
    </xdr:pic>
    <xdr:clientData/>
  </xdr:twoCellAnchor>
  <xdr:twoCellAnchor editAs="oneCell">
    <xdr:from>
      <xdr:col>8</xdr:col>
      <xdr:colOff>62633</xdr:colOff>
      <xdr:row>31</xdr:row>
      <xdr:rowOff>18547</xdr:rowOff>
    </xdr:from>
    <xdr:to>
      <xdr:col>11</xdr:col>
      <xdr:colOff>536659</xdr:colOff>
      <xdr:row>53</xdr:row>
      <xdr:rowOff>95766</xdr:rowOff>
    </xdr:to>
    <xdr:pic>
      <xdr:nvPicPr>
        <xdr:cNvPr id="4" name="Picture 3">
          <a:extLst>
            <a:ext uri="{FF2B5EF4-FFF2-40B4-BE49-F238E27FC236}">
              <a16:creationId xmlns:a16="http://schemas.microsoft.com/office/drawing/2014/main" id="{CC8CBCAD-04CF-D655-FBF7-00040A3496BA}"/>
            </a:ext>
          </a:extLst>
        </xdr:cNvPr>
        <xdr:cNvPicPr>
          <a:picLocks noChangeAspect="1"/>
        </xdr:cNvPicPr>
      </xdr:nvPicPr>
      <xdr:blipFill rotWithShape="1">
        <a:blip xmlns:r="http://schemas.openxmlformats.org/officeDocument/2006/relationships" r:embed="rId2"/>
        <a:srcRect l="39662" t="13375" r="54930" b="62365"/>
        <a:stretch/>
      </xdr:blipFill>
      <xdr:spPr>
        <a:xfrm>
          <a:off x="4810479" y="5696912"/>
          <a:ext cx="2254468" cy="4103217"/>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Dimension" xr10:uid="{4A42403F-D502-4012-B62F-CEEDF1BC6F6C}" sourceName="Dimension">
  <extLst>
    <x:ext xmlns:x15="http://schemas.microsoft.com/office/spreadsheetml/2010/11/main" uri="{2F2917AC-EB37-4324-AD4E-5DD8C200BD13}">
      <x15:tableSlicerCache tableId="3"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imension" xr10:uid="{A3B0EE11-BF1C-45AE-ADF1-8225E9623305}" cache="Datenschnitt_Dimension" caption="Dimension" style="SlicerStyleDark2"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339151-CB7C-4ED3-876B-85FFEBA87B50}" name="Tabelle4" displayName="Tabelle4" ref="B22:E52" totalsRowShown="0" headerRowDxfId="31">
  <autoFilter ref="B22:E52" xr:uid="{21339151-CB7C-4ED3-876B-85FFEBA87B50}"/>
  <tableColumns count="4">
    <tableColumn id="1" xr3:uid="{11F0D969-ABCA-47DB-B35C-7A91F66D4753}" name="Dimension" dataDxfId="30"/>
    <tableColumn id="2" xr3:uid="{114DB841-CFBB-450B-8C7E-6D648427B6A0}" name="Related terms" dataDxfId="29"/>
    <tableColumn id="3" xr3:uid="{BF478A9E-95FE-4BDB-B17F-DE8481E107A6}" name="Description" dataDxfId="28"/>
    <tableColumn id="4" xr3:uid="{55561A86-6A52-4C1A-8FDF-180EA0290304}" name="Legal background" dataDxfId="27"/>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FE4191-92FC-4517-8FEE-A75002FC33F2}" name="Tabelle3" displayName="Tabelle3" ref="B1:I127" totalsRowShown="0" headerRowDxfId="26" dataDxfId="25">
  <autoFilter ref="B1:I127" xr:uid="{97FE4191-92FC-4517-8FEE-A75002FC33F2}"/>
  <sortState xmlns:xlrd2="http://schemas.microsoft.com/office/spreadsheetml/2017/richdata2" ref="B2:H35">
    <sortCondition ref="D1:D35"/>
  </sortState>
  <tableColumns count="8">
    <tableColumn id="1" xr3:uid="{2CB2C5DC-166F-4185-ACF6-6F106D349B76}" name="Questions" dataDxfId="24"/>
    <tableColumn id="2" xr3:uid="{89D37DAF-FCF2-4F62-A9B3-ED6259084DAC}" name="Source" dataDxfId="23"/>
    <tableColumn id="6" xr3:uid="{521479D6-9DE3-4994-9F68-57012CC0E7EA}" name="Main dimension" dataDxfId="22"/>
    <tableColumn id="7" xr3:uid="{EDBB7B56-738D-4D82-B61A-90F333CFDC74}" name="Secondary dimensions" dataDxfId="21"/>
    <tableColumn id="3" xr3:uid="{C083A3FD-554D-43D3-AF4B-A36ED359AF67}" name="ToDo" dataDxfId="20"/>
    <tableColumn id="9" xr3:uid="{73D63C30-E8EF-45A0-BE14-EA5EE81DC0A6}" name="In Progress" dataDxfId="19"/>
    <tableColumn id="10" xr3:uid="{4409CD4B-87CE-4E8E-A3A6-A57635BAB447}" name="Done" dataDxfId="18"/>
    <tableColumn id="4" xr3:uid="{35AE1206-995E-4A71-BF77-0471B23A6718}" name="Notes" dataDxfId="17"/>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2A9C005-498C-4E4A-8DE3-C392D827E8F1}" name="Tabelle2" displayName="Tabelle2" ref="A1:H33" totalsRowShown="0" headerRowDxfId="16" headerRowBorderDxfId="15" tableBorderDxfId="14">
  <autoFilter ref="A1:H33" xr:uid="{C2A9C005-498C-4E4A-8DE3-C392D827E8F1}"/>
  <tableColumns count="8">
    <tableColumn id="1" xr3:uid="{1BB2ADCF-6C11-4E1B-A48B-74BC0AEF340C}" name="Dimension" dataDxfId="13"/>
    <tableColumn id="2" xr3:uid="{2CBF245F-D16F-4FCB-8708-C73827CA1866}" name="Processed_x000a_Main dimensions" dataDxfId="12">
      <calculatedColumnFormula>COUNTIFS(Tabelle3[Main dimension],"*"&amp;A2&amp;"*",Tabelle3[Done],"&lt;&gt;"&amp;"")</calculatedColumnFormula>
    </tableColumn>
    <tableColumn id="3" xr3:uid="{8E48EF21-8127-48C4-BE46-713BA268E326}" name="Percent_x000a_Main dimensions" dataDxfId="11">
      <calculatedColumnFormula>B2/D2</calculatedColumnFormula>
    </tableColumn>
    <tableColumn id="4" xr3:uid="{68B3B58F-1EA5-447A-8492-C3A9B6935131}" name="Total_x000a_Main dimensions" dataDxfId="10">
      <calculatedColumnFormula>COUNTIF(Tabelle3[Main dimension],"*"&amp;A2&amp;"*")</calculatedColumnFormula>
    </tableColumn>
    <tableColumn id="8" xr3:uid="{2E324902-CEC9-4E7A-A545-71E0E9754C45}" name="Processed_x000a_Secondary dimensions" dataDxfId="9">
      <calculatedColumnFormula>COUNTIFS(Tabelle3[Secondary dimensions],"*"&amp;A2&amp;"*",Tabelle3[Done],"&lt;&gt;"&amp;"")</calculatedColumnFormula>
    </tableColumn>
    <tableColumn id="7" xr3:uid="{B2B4B427-EB7E-481E-B0B0-B794185D8AAC}" name="Percent_x000a_Secondary dimensions" dataDxfId="8">
      <calculatedColumnFormula>IF(G2&gt;0,E2/G2,"no questions to fill")</calculatedColumnFormula>
    </tableColumn>
    <tableColumn id="5" xr3:uid="{A0767729-9CE9-4751-BB82-6C48AEAE5BA3}" name="Total_x000a_Secondary dimensions" dataDxfId="7">
      <calculatedColumnFormula>COUNTIF(Tabelle3[Secondary dimensions],"*"&amp;A2&amp;"*")</calculatedColumnFormula>
    </tableColumn>
    <tableColumn id="6" xr3:uid="{7F7D17C6-3793-4B46-B2D8-BFD4AB05A19B}" name="Total_x000a_Main &amp; secondary dimensions" dataDxfId="6">
      <calculatedColumnFormula>D2+G2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Benutzerdefiniert 2">
      <a:dk1>
        <a:sysClr val="windowText" lastClr="000000"/>
      </a:dk1>
      <a:lt1>
        <a:sysClr val="window" lastClr="FFFFFF"/>
      </a:lt1>
      <a:dk2>
        <a:srgbClr val="373545"/>
      </a:dk2>
      <a:lt2>
        <a:srgbClr val="CEDBE6"/>
      </a:lt2>
      <a:accent1>
        <a:srgbClr val="3494BA"/>
      </a:accent1>
      <a:accent2>
        <a:srgbClr val="194A5D"/>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8" Type="http://schemas.openxmlformats.org/officeDocument/2006/relationships/hyperlink" Target="https://www.kitqar.de/de" TargetMode="External"/><Relationship Id="rId13" Type="http://schemas.openxmlformats.org/officeDocument/2006/relationships/hyperlink" Target="mailto:Andreas.Hauschke@VDE.com" TargetMode="External"/><Relationship Id="rId3" Type="http://schemas.openxmlformats.org/officeDocument/2006/relationships/hyperlink" Target="https://www.oecd.org/publications/oecd-framework-for-the-classification-of-ai-systems-cb6d9eca-en.htm" TargetMode="External"/><Relationship Id="rId7" Type="http://schemas.openxmlformats.org/officeDocument/2006/relationships/hyperlink" Target="https://www.iais.fraunhofer.de/en/research/artificial-intelligence/ai-assessment-catalog.html" TargetMode="External"/><Relationship Id="rId12" Type="http://schemas.openxmlformats.org/officeDocument/2006/relationships/hyperlink" Target="mailto:Kitqar@VDE.com" TargetMode="External"/><Relationship Id="rId2" Type="http://schemas.openxmlformats.org/officeDocument/2006/relationships/hyperlink" Target="https://arxiv.org/abs/1803.09010" TargetMode="External"/><Relationship Id="rId1" Type="http://schemas.openxmlformats.org/officeDocument/2006/relationships/hyperlink" Target="https://www.vde.com/resource/blob/2242194/a24b13db01773747e6b7bba4ce20ea60/vcio-based-description-of-systems-for-ai-trustworthiness-characterisationvde-spec-90012-v1-0--en--data.pdf" TargetMode="External"/><Relationship Id="rId6" Type="http://schemas.openxmlformats.org/officeDocument/2006/relationships/hyperlink" Target="https://www.ig-nb.de/?tx_epxelo_file%5bid%5d=884878&amp;cHash=53e7128f5a6d5760e2e6fe8e3d4bb02a" TargetMode="External"/><Relationship Id="rId11" Type="http://schemas.openxmlformats.org/officeDocument/2006/relationships/hyperlink" Target="https://gdpr-info.eu/" TargetMode="External"/><Relationship Id="rId5" Type="http://schemas.openxmlformats.org/officeDocument/2006/relationships/hyperlink" Target="https://unesdoc.unesco.org/ark:/48223/pf0000381137" TargetMode="External"/><Relationship Id="rId10" Type="http://schemas.openxmlformats.org/officeDocument/2006/relationships/hyperlink" Target="https://zenodo.org/records/10474880" TargetMode="External"/><Relationship Id="rId4" Type="http://schemas.openxmlformats.org/officeDocument/2006/relationships/hyperlink" Target="https://ec.europa.eu/commission/presscorner/detail/en/ip_22_1113" TargetMode="External"/><Relationship Id="rId9" Type="http://schemas.openxmlformats.org/officeDocument/2006/relationships/hyperlink" Target="https://www.europarl.europa.eu/doceo/document/TA-9-2024-0138-FNL-COR01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X3:X37"/>
  <sheetViews>
    <sheetView tabSelected="1" zoomScaleNormal="100" workbookViewId="0">
      <selection activeCell="W1" sqref="W1"/>
    </sheetView>
  </sheetViews>
  <sheetFormatPr baseColWidth="10" defaultColWidth="8.7109375" defaultRowHeight="15"/>
  <cols>
    <col min="1" max="16384" width="8.7109375" style="8"/>
  </cols>
  <sheetData>
    <row r="3" spans="24:24">
      <c r="X3" s="28"/>
    </row>
    <row r="37" spans="24:24">
      <c r="X37" s="28"/>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9012F-E4F1-498F-BB0A-A25FD6AB19C4}">
  <dimension ref="B22:E244"/>
  <sheetViews>
    <sheetView topLeftCell="A4" zoomScaleNormal="100" workbookViewId="0">
      <selection activeCell="F1" sqref="F1"/>
    </sheetView>
  </sheetViews>
  <sheetFormatPr baseColWidth="10" defaultColWidth="11.42578125" defaultRowHeight="15"/>
  <cols>
    <col min="1" max="1" width="33.28515625" customWidth="1"/>
    <col min="2" max="2" width="23" customWidth="1"/>
    <col min="3" max="3" width="22.42578125" style="7" customWidth="1"/>
    <col min="4" max="4" width="90" style="7" customWidth="1"/>
    <col min="5" max="5" width="90.7109375" customWidth="1"/>
  </cols>
  <sheetData>
    <row r="22" spans="2:5" ht="16.5" thickBot="1">
      <c r="B22" s="25" t="s">
        <v>0</v>
      </c>
      <c r="C22" s="26" t="s">
        <v>1</v>
      </c>
      <c r="D22" s="26" t="s">
        <v>2</v>
      </c>
      <c r="E22" s="27" t="s">
        <v>3</v>
      </c>
    </row>
    <row r="23" spans="2:5" ht="90.75" thickBot="1">
      <c r="B23" s="10" t="s">
        <v>4</v>
      </c>
      <c r="C23" s="11" t="s">
        <v>5</v>
      </c>
      <c r="D23" s="11" t="s">
        <v>6</v>
      </c>
      <c r="E23" s="11"/>
    </row>
    <row r="24" spans="2:5" ht="90.75" thickBot="1">
      <c r="B24" s="4" t="s">
        <v>7</v>
      </c>
      <c r="C24" s="11" t="s">
        <v>8</v>
      </c>
      <c r="D24" s="11" t="s">
        <v>9</v>
      </c>
      <c r="E24" s="11" t="s">
        <v>10</v>
      </c>
    </row>
    <row r="25" spans="2:5" ht="45.75" thickBot="1">
      <c r="B25" s="10" t="s">
        <v>11</v>
      </c>
      <c r="C25" s="11"/>
      <c r="D25" s="11" t="s">
        <v>12</v>
      </c>
      <c r="E25" s="20"/>
    </row>
    <row r="26" spans="2:5" ht="75.75" thickBot="1">
      <c r="B26" s="4" t="s">
        <v>13</v>
      </c>
      <c r="C26" s="11" t="s">
        <v>14</v>
      </c>
      <c r="D26" s="11" t="s">
        <v>15</v>
      </c>
      <c r="E26" s="20"/>
    </row>
    <row r="27" spans="2:5" ht="75.75" thickBot="1">
      <c r="B27" s="10" t="s">
        <v>16</v>
      </c>
      <c r="C27" s="11" t="s">
        <v>17</v>
      </c>
      <c r="D27" s="11" t="s">
        <v>18</v>
      </c>
      <c r="E27" s="20"/>
    </row>
    <row r="28" spans="2:5" ht="90.75" thickBot="1">
      <c r="B28" s="4" t="s">
        <v>19</v>
      </c>
      <c r="C28" s="11" t="s">
        <v>20</v>
      </c>
      <c r="D28" s="21" t="s">
        <v>21</v>
      </c>
      <c r="E28" s="11" t="s">
        <v>22</v>
      </c>
    </row>
    <row r="29" spans="2:5" ht="90.75" thickBot="1">
      <c r="B29" s="10" t="s">
        <v>23</v>
      </c>
      <c r="C29" s="11" t="s">
        <v>24</v>
      </c>
      <c r="D29" s="21" t="s">
        <v>25</v>
      </c>
      <c r="E29" s="20"/>
    </row>
    <row r="30" spans="2:5" ht="78" customHeight="1" thickBot="1">
      <c r="B30" s="4" t="s">
        <v>26</v>
      </c>
      <c r="C30" s="11" t="s">
        <v>27</v>
      </c>
      <c r="D30" s="21" t="s">
        <v>28</v>
      </c>
      <c r="E30" s="20"/>
    </row>
    <row r="31" spans="2:5" ht="45.75" thickBot="1">
      <c r="B31" s="10" t="s">
        <v>29</v>
      </c>
      <c r="C31" s="11" t="s">
        <v>30</v>
      </c>
      <c r="D31" s="21" t="s">
        <v>31</v>
      </c>
      <c r="E31" s="21"/>
    </row>
    <row r="32" spans="2:5" ht="75.75" thickBot="1">
      <c r="B32" s="4" t="s">
        <v>32</v>
      </c>
      <c r="C32" s="11" t="s">
        <v>33</v>
      </c>
      <c r="D32" s="21" t="s">
        <v>34</v>
      </c>
      <c r="E32" s="22"/>
    </row>
    <row r="33" spans="2:5" ht="90.75" thickBot="1">
      <c r="B33" s="10" t="s">
        <v>35</v>
      </c>
      <c r="C33" s="11" t="s">
        <v>36</v>
      </c>
      <c r="D33" s="21" t="s">
        <v>37</v>
      </c>
      <c r="E33" s="20"/>
    </row>
    <row r="34" spans="2:5" ht="90.75" thickBot="1">
      <c r="B34" s="4" t="s">
        <v>38</v>
      </c>
      <c r="C34" s="11" t="s">
        <v>39</v>
      </c>
      <c r="D34" s="21" t="s">
        <v>40</v>
      </c>
      <c r="E34" s="20"/>
    </row>
    <row r="35" spans="2:5" ht="94.35" customHeight="1" thickBot="1">
      <c r="B35" s="10" t="s">
        <v>41</v>
      </c>
      <c r="C35" s="11" t="s">
        <v>42</v>
      </c>
      <c r="D35" s="21" t="s">
        <v>43</v>
      </c>
      <c r="E35" s="20"/>
    </row>
    <row r="36" spans="2:5" ht="75.75" thickBot="1">
      <c r="B36" s="4" t="s">
        <v>44</v>
      </c>
      <c r="C36" s="11" t="s">
        <v>45</v>
      </c>
      <c r="D36" s="21" t="s">
        <v>46</v>
      </c>
      <c r="E36" s="21"/>
    </row>
    <row r="37" spans="2:5" ht="60.75" thickBot="1">
      <c r="B37" s="10" t="s">
        <v>47</v>
      </c>
      <c r="C37" s="11" t="s">
        <v>48</v>
      </c>
      <c r="D37" s="21" t="s">
        <v>49</v>
      </c>
      <c r="E37" s="11"/>
    </row>
    <row r="38" spans="2:5" ht="345.75" thickBot="1">
      <c r="B38" s="4" t="s">
        <v>50</v>
      </c>
      <c r="C38" s="11" t="s">
        <v>51</v>
      </c>
      <c r="D38" s="21" t="s">
        <v>52</v>
      </c>
      <c r="E38" s="21" t="s">
        <v>53</v>
      </c>
    </row>
    <row r="39" spans="2:5" ht="60.75" thickBot="1">
      <c r="B39" s="10" t="s">
        <v>54</v>
      </c>
      <c r="C39" s="11" t="s">
        <v>55</v>
      </c>
      <c r="D39" s="21" t="s">
        <v>56</v>
      </c>
      <c r="E39" s="21"/>
    </row>
    <row r="40" spans="2:5" ht="150" customHeight="1" thickBot="1">
      <c r="B40" s="4" t="s">
        <v>57</v>
      </c>
      <c r="C40" s="11" t="s">
        <v>58</v>
      </c>
      <c r="D40" s="21" t="s">
        <v>59</v>
      </c>
      <c r="E40" s="21"/>
    </row>
    <row r="41" spans="2:5" ht="105.75" thickBot="1">
      <c r="B41" s="10" t="s">
        <v>60</v>
      </c>
      <c r="C41" s="11" t="s">
        <v>61</v>
      </c>
      <c r="D41" s="21" t="s">
        <v>62</v>
      </c>
      <c r="E41" s="11" t="s">
        <v>63</v>
      </c>
    </row>
    <row r="42" spans="2:5" ht="60.75" thickBot="1">
      <c r="B42" s="4" t="s">
        <v>64</v>
      </c>
      <c r="C42" s="11" t="s">
        <v>65</v>
      </c>
      <c r="D42" s="11" t="s">
        <v>66</v>
      </c>
      <c r="E42" s="22"/>
    </row>
    <row r="43" spans="2:5" ht="150.75" thickBot="1">
      <c r="B43" s="10" t="s">
        <v>67</v>
      </c>
      <c r="C43" s="11" t="s">
        <v>68</v>
      </c>
      <c r="D43" s="11" t="s">
        <v>69</v>
      </c>
      <c r="E43" s="11" t="s">
        <v>70</v>
      </c>
    </row>
    <row r="44" spans="2:5" ht="30.75" thickBot="1">
      <c r="B44" s="4" t="s">
        <v>71</v>
      </c>
      <c r="C44" s="11" t="s">
        <v>72</v>
      </c>
      <c r="D44" s="11" t="s">
        <v>73</v>
      </c>
      <c r="E44" s="20"/>
    </row>
    <row r="45" spans="2:5" ht="285.75" thickBot="1">
      <c r="B45" s="10" t="s">
        <v>74</v>
      </c>
      <c r="C45" s="11" t="s">
        <v>75</v>
      </c>
      <c r="D45" s="11" t="s">
        <v>76</v>
      </c>
      <c r="E45" s="11" t="s">
        <v>77</v>
      </c>
    </row>
    <row r="46" spans="2:5" ht="90.75" thickBot="1">
      <c r="B46" s="4" t="s">
        <v>78</v>
      </c>
      <c r="C46" s="11" t="s">
        <v>79</v>
      </c>
      <c r="D46" s="11" t="s">
        <v>80</v>
      </c>
      <c r="E46" s="20"/>
    </row>
    <row r="47" spans="2:5" ht="120.75" thickBot="1">
      <c r="B47" s="10" t="s">
        <v>81</v>
      </c>
      <c r="C47" s="11" t="s">
        <v>82</v>
      </c>
      <c r="D47" s="11" t="s">
        <v>83</v>
      </c>
      <c r="E47" s="20"/>
    </row>
    <row r="48" spans="2:5" ht="90.75" thickBot="1">
      <c r="B48" s="4" t="s">
        <v>84</v>
      </c>
      <c r="C48" s="11" t="s">
        <v>85</v>
      </c>
      <c r="D48" s="11" t="s">
        <v>86</v>
      </c>
      <c r="E48" s="11" t="s">
        <v>87</v>
      </c>
    </row>
    <row r="49" spans="2:5" ht="75.75" thickBot="1">
      <c r="B49" s="10" t="s">
        <v>88</v>
      </c>
      <c r="C49" s="11" t="s">
        <v>89</v>
      </c>
      <c r="D49" s="11" t="s">
        <v>90</v>
      </c>
      <c r="E49" s="21"/>
    </row>
    <row r="50" spans="2:5" ht="90.75" thickBot="1">
      <c r="B50" s="4" t="s">
        <v>91</v>
      </c>
      <c r="C50" s="11" t="s">
        <v>92</v>
      </c>
      <c r="D50" s="11" t="s">
        <v>93</v>
      </c>
      <c r="E50" s="20"/>
    </row>
    <row r="51" spans="2:5" ht="75.75" thickBot="1">
      <c r="B51" s="10" t="s">
        <v>94</v>
      </c>
      <c r="C51" s="11" t="s">
        <v>95</v>
      </c>
      <c r="D51" s="11" t="s">
        <v>96</v>
      </c>
      <c r="E51" s="20"/>
    </row>
    <row r="52" spans="2:5" ht="45.75" thickBot="1">
      <c r="B52" s="4" t="s">
        <v>97</v>
      </c>
      <c r="C52" s="11" t="s">
        <v>98</v>
      </c>
      <c r="D52" s="11" t="s">
        <v>99</v>
      </c>
      <c r="E52" s="20"/>
    </row>
    <row r="53" spans="2:5">
      <c r="C53" s="11"/>
      <c r="D53" s="11"/>
      <c r="E53" s="20"/>
    </row>
    <row r="54" spans="2:5">
      <c r="C54" s="11"/>
      <c r="D54" s="11"/>
      <c r="E54" s="20"/>
    </row>
    <row r="55" spans="2:5">
      <c r="C55" s="11"/>
      <c r="D55" s="11"/>
      <c r="E55" s="20"/>
    </row>
    <row r="56" spans="2:5">
      <c r="C56" s="11"/>
      <c r="D56" s="11"/>
      <c r="E56" s="20"/>
    </row>
    <row r="57" spans="2:5">
      <c r="C57" s="11"/>
      <c r="D57" s="11"/>
      <c r="E57" s="20"/>
    </row>
    <row r="58" spans="2:5">
      <c r="C58" s="11"/>
      <c r="D58" s="11"/>
      <c r="E58" s="20"/>
    </row>
    <row r="59" spans="2:5">
      <c r="C59" s="11"/>
      <c r="D59" s="11"/>
      <c r="E59" s="20"/>
    </row>
    <row r="60" spans="2:5">
      <c r="C60" s="11"/>
      <c r="D60" s="11"/>
      <c r="E60" s="20"/>
    </row>
    <row r="61" spans="2:5">
      <c r="C61" s="11"/>
      <c r="D61" s="11"/>
      <c r="E61" s="20"/>
    </row>
    <row r="62" spans="2:5">
      <c r="C62" s="11"/>
      <c r="D62" s="11"/>
      <c r="E62" s="20"/>
    </row>
    <row r="63" spans="2:5">
      <c r="C63" s="11"/>
      <c r="D63" s="11"/>
      <c r="E63" s="20"/>
    </row>
    <row r="64" spans="2:5">
      <c r="C64" s="11"/>
      <c r="D64" s="11"/>
      <c r="E64" s="20"/>
    </row>
    <row r="65" spans="3:5">
      <c r="C65" s="11"/>
      <c r="D65" s="11"/>
      <c r="E65" s="20"/>
    </row>
    <row r="66" spans="3:5">
      <c r="C66" s="11"/>
      <c r="D66" s="11"/>
      <c r="E66" s="20"/>
    </row>
    <row r="67" spans="3:5">
      <c r="C67" s="11"/>
      <c r="D67" s="11"/>
      <c r="E67" s="20"/>
    </row>
    <row r="68" spans="3:5">
      <c r="C68" s="11"/>
      <c r="D68" s="11"/>
      <c r="E68" s="20"/>
    </row>
    <row r="69" spans="3:5">
      <c r="C69" s="11"/>
      <c r="D69" s="11"/>
      <c r="E69" s="20"/>
    </row>
    <row r="70" spans="3:5">
      <c r="C70" s="11"/>
      <c r="D70" s="11"/>
      <c r="E70" s="20"/>
    </row>
    <row r="71" spans="3:5">
      <c r="C71" s="11"/>
      <c r="D71" s="11"/>
      <c r="E71" s="20"/>
    </row>
    <row r="72" spans="3:5">
      <c r="C72" s="11"/>
      <c r="D72" s="11"/>
      <c r="E72" s="20"/>
    </row>
    <row r="73" spans="3:5">
      <c r="C73" s="11"/>
      <c r="D73" s="11"/>
      <c r="E73" s="20"/>
    </row>
    <row r="74" spans="3:5">
      <c r="C74" s="11"/>
      <c r="D74" s="11"/>
      <c r="E74" s="20"/>
    </row>
    <row r="75" spans="3:5">
      <c r="C75" s="11"/>
      <c r="D75" s="11"/>
      <c r="E75" s="20"/>
    </row>
    <row r="76" spans="3:5">
      <c r="C76" s="11"/>
      <c r="D76" s="11"/>
      <c r="E76" s="20"/>
    </row>
    <row r="77" spans="3:5">
      <c r="C77" s="11"/>
      <c r="D77" s="11"/>
      <c r="E77" s="20"/>
    </row>
    <row r="78" spans="3:5">
      <c r="C78" s="11"/>
      <c r="D78" s="11"/>
      <c r="E78" s="20"/>
    </row>
    <row r="79" spans="3:5">
      <c r="C79" s="11"/>
      <c r="D79" s="11"/>
      <c r="E79" s="20"/>
    </row>
    <row r="80" spans="3:5">
      <c r="C80" s="11"/>
      <c r="D80" s="11"/>
      <c r="E80" s="20"/>
    </row>
    <row r="81" spans="3:5">
      <c r="C81" s="11"/>
      <c r="D81" s="11"/>
      <c r="E81" s="20"/>
    </row>
    <row r="82" spans="3:5">
      <c r="C82" s="11"/>
      <c r="D82" s="11"/>
      <c r="E82" s="20"/>
    </row>
    <row r="83" spans="3:5">
      <c r="C83" s="11"/>
      <c r="D83" s="11"/>
      <c r="E83" s="20"/>
    </row>
    <row r="84" spans="3:5">
      <c r="C84" s="11"/>
      <c r="D84" s="11"/>
      <c r="E84" s="20"/>
    </row>
    <row r="85" spans="3:5">
      <c r="C85" s="11"/>
      <c r="D85" s="11"/>
      <c r="E85" s="20"/>
    </row>
    <row r="86" spans="3:5">
      <c r="C86" s="11"/>
      <c r="D86" s="11"/>
      <c r="E86" s="20"/>
    </row>
    <row r="87" spans="3:5">
      <c r="C87" s="11"/>
      <c r="D87" s="11"/>
      <c r="E87" s="20"/>
    </row>
    <row r="88" spans="3:5">
      <c r="C88" s="11"/>
      <c r="D88" s="11"/>
      <c r="E88" s="20"/>
    </row>
    <row r="89" spans="3:5">
      <c r="C89" s="11"/>
      <c r="D89" s="11"/>
      <c r="E89" s="20"/>
    </row>
    <row r="90" spans="3:5">
      <c r="C90" s="11"/>
      <c r="D90" s="11"/>
      <c r="E90" s="20"/>
    </row>
    <row r="91" spans="3:5">
      <c r="C91" s="11"/>
      <c r="D91" s="11"/>
      <c r="E91" s="20"/>
    </row>
    <row r="92" spans="3:5">
      <c r="C92" s="11"/>
      <c r="D92" s="11"/>
      <c r="E92" s="20"/>
    </row>
    <row r="93" spans="3:5">
      <c r="C93" s="11"/>
      <c r="D93" s="11"/>
      <c r="E93" s="20"/>
    </row>
    <row r="94" spans="3:5">
      <c r="C94" s="11"/>
      <c r="D94" s="11"/>
      <c r="E94" s="20"/>
    </row>
    <row r="95" spans="3:5">
      <c r="C95" s="11"/>
      <c r="D95" s="11"/>
      <c r="E95" s="20"/>
    </row>
    <row r="96" spans="3:5">
      <c r="C96" s="11"/>
      <c r="D96" s="11"/>
      <c r="E96" s="20"/>
    </row>
    <row r="97" spans="3:5">
      <c r="C97" s="11"/>
      <c r="D97" s="11"/>
      <c r="E97" s="20"/>
    </row>
    <row r="98" spans="3:5">
      <c r="C98" s="11"/>
      <c r="D98" s="11"/>
      <c r="E98" s="20"/>
    </row>
    <row r="99" spans="3:5">
      <c r="C99" s="11"/>
      <c r="D99" s="11"/>
      <c r="E99" s="20"/>
    </row>
    <row r="100" spans="3:5">
      <c r="C100" s="11"/>
      <c r="D100" s="11"/>
      <c r="E100" s="20"/>
    </row>
    <row r="101" spans="3:5">
      <c r="C101" s="11"/>
      <c r="D101" s="11"/>
      <c r="E101" s="20"/>
    </row>
    <row r="102" spans="3:5">
      <c r="C102" s="11"/>
      <c r="D102" s="11"/>
      <c r="E102" s="20"/>
    </row>
    <row r="103" spans="3:5">
      <c r="C103" s="11"/>
      <c r="D103" s="11"/>
      <c r="E103" s="20"/>
    </row>
    <row r="104" spans="3:5">
      <c r="C104" s="11"/>
      <c r="D104" s="11"/>
      <c r="E104" s="20"/>
    </row>
    <row r="105" spans="3:5">
      <c r="C105" s="11"/>
      <c r="D105" s="11"/>
      <c r="E105" s="20"/>
    </row>
    <row r="106" spans="3:5">
      <c r="C106" s="11"/>
      <c r="D106" s="11"/>
      <c r="E106" s="20"/>
    </row>
    <row r="107" spans="3:5">
      <c r="C107" s="11"/>
      <c r="D107" s="11"/>
      <c r="E107" s="20"/>
    </row>
    <row r="108" spans="3:5">
      <c r="C108" s="11"/>
      <c r="D108" s="11"/>
      <c r="E108" s="20"/>
    </row>
    <row r="109" spans="3:5">
      <c r="C109" s="11"/>
      <c r="D109" s="11"/>
      <c r="E109" s="20"/>
    </row>
    <row r="110" spans="3:5">
      <c r="C110" s="11"/>
      <c r="D110" s="11"/>
      <c r="E110" s="20"/>
    </row>
    <row r="111" spans="3:5">
      <c r="C111" s="11"/>
      <c r="D111" s="11"/>
      <c r="E111" s="20"/>
    </row>
    <row r="112" spans="3:5">
      <c r="C112" s="11"/>
      <c r="D112" s="11"/>
      <c r="E112" s="20"/>
    </row>
    <row r="113" spans="3:5">
      <c r="C113" s="11"/>
      <c r="D113" s="11"/>
      <c r="E113" s="20"/>
    </row>
    <row r="114" spans="3:5">
      <c r="C114" s="11"/>
      <c r="D114" s="11"/>
      <c r="E114" s="20"/>
    </row>
    <row r="115" spans="3:5">
      <c r="C115" s="11"/>
      <c r="D115" s="11"/>
      <c r="E115" s="20"/>
    </row>
    <row r="116" spans="3:5">
      <c r="C116" s="11"/>
      <c r="D116" s="11"/>
      <c r="E116" s="20"/>
    </row>
    <row r="117" spans="3:5">
      <c r="C117" s="11"/>
      <c r="D117" s="11"/>
      <c r="E117" s="20"/>
    </row>
    <row r="118" spans="3:5">
      <c r="C118" s="11"/>
      <c r="D118" s="11"/>
      <c r="E118" s="20"/>
    </row>
    <row r="119" spans="3:5">
      <c r="C119" s="11"/>
      <c r="D119" s="11"/>
      <c r="E119" s="20"/>
    </row>
    <row r="120" spans="3:5">
      <c r="C120" s="11"/>
      <c r="D120" s="11"/>
      <c r="E120" s="20"/>
    </row>
    <row r="121" spans="3:5">
      <c r="C121" s="11"/>
      <c r="D121" s="11"/>
      <c r="E121" s="20"/>
    </row>
    <row r="122" spans="3:5">
      <c r="C122" s="11"/>
      <c r="D122" s="11"/>
      <c r="E122" s="20"/>
    </row>
    <row r="123" spans="3:5">
      <c r="C123" s="11"/>
      <c r="D123" s="11"/>
      <c r="E123" s="20"/>
    </row>
    <row r="124" spans="3:5">
      <c r="C124" s="11"/>
      <c r="D124" s="11"/>
      <c r="E124" s="20"/>
    </row>
    <row r="125" spans="3:5">
      <c r="C125" s="11"/>
      <c r="D125" s="11"/>
      <c r="E125" s="20"/>
    </row>
    <row r="126" spans="3:5">
      <c r="C126" s="11"/>
      <c r="D126" s="11"/>
      <c r="E126" s="20"/>
    </row>
    <row r="127" spans="3:5">
      <c r="C127" s="11"/>
      <c r="D127" s="11"/>
      <c r="E127" s="20"/>
    </row>
    <row r="128" spans="3:5">
      <c r="C128" s="11"/>
      <c r="D128" s="11"/>
      <c r="E128" s="20"/>
    </row>
    <row r="129" spans="3:5">
      <c r="C129" s="11"/>
      <c r="D129" s="11"/>
      <c r="E129" s="20"/>
    </row>
    <row r="130" spans="3:5">
      <c r="C130" s="11"/>
      <c r="D130" s="11"/>
      <c r="E130" s="20"/>
    </row>
    <row r="131" spans="3:5">
      <c r="C131" s="11"/>
      <c r="D131" s="11"/>
      <c r="E131" s="20"/>
    </row>
    <row r="132" spans="3:5">
      <c r="C132" s="11"/>
      <c r="D132" s="11"/>
      <c r="E132" s="20"/>
    </row>
    <row r="133" spans="3:5">
      <c r="C133" s="11"/>
      <c r="D133" s="11"/>
      <c r="E133" s="20"/>
    </row>
    <row r="134" spans="3:5">
      <c r="C134" s="11"/>
      <c r="D134" s="11"/>
      <c r="E134" s="20"/>
    </row>
    <row r="135" spans="3:5">
      <c r="C135" s="11"/>
      <c r="D135" s="11"/>
      <c r="E135" s="20"/>
    </row>
    <row r="136" spans="3:5">
      <c r="C136" s="11"/>
      <c r="D136" s="11"/>
      <c r="E136" s="20"/>
    </row>
    <row r="137" spans="3:5">
      <c r="C137" s="11"/>
      <c r="D137" s="11"/>
      <c r="E137" s="20"/>
    </row>
    <row r="138" spans="3:5">
      <c r="C138" s="11"/>
      <c r="D138" s="11"/>
      <c r="E138" s="20"/>
    </row>
    <row r="139" spans="3:5">
      <c r="C139" s="11"/>
      <c r="D139" s="11"/>
      <c r="E139" s="20"/>
    </row>
    <row r="140" spans="3:5">
      <c r="C140" s="11"/>
      <c r="D140" s="11"/>
      <c r="E140" s="20"/>
    </row>
    <row r="141" spans="3:5">
      <c r="C141" s="11"/>
      <c r="D141" s="11"/>
      <c r="E141" s="20"/>
    </row>
    <row r="142" spans="3:5">
      <c r="C142" s="11"/>
      <c r="D142" s="11"/>
      <c r="E142" s="20"/>
    </row>
    <row r="143" spans="3:5">
      <c r="C143" s="11"/>
      <c r="D143" s="11"/>
      <c r="E143" s="20"/>
    </row>
    <row r="144" spans="3:5">
      <c r="C144" s="11"/>
      <c r="D144" s="11"/>
      <c r="E144" s="20"/>
    </row>
    <row r="145" spans="3:5">
      <c r="C145" s="11"/>
      <c r="D145" s="11"/>
      <c r="E145" s="20"/>
    </row>
    <row r="146" spans="3:5">
      <c r="C146" s="11"/>
      <c r="D146" s="11"/>
      <c r="E146" s="20"/>
    </row>
    <row r="147" spans="3:5">
      <c r="C147" s="11"/>
      <c r="D147" s="11"/>
      <c r="E147" s="20"/>
    </row>
    <row r="148" spans="3:5">
      <c r="C148" s="11"/>
      <c r="D148" s="11"/>
      <c r="E148" s="20"/>
    </row>
    <row r="149" spans="3:5">
      <c r="C149" s="11"/>
      <c r="D149" s="11"/>
      <c r="E149" s="20"/>
    </row>
    <row r="150" spans="3:5">
      <c r="C150" s="11"/>
      <c r="D150" s="11"/>
      <c r="E150" s="20"/>
    </row>
    <row r="151" spans="3:5">
      <c r="C151" s="11"/>
      <c r="D151" s="11"/>
      <c r="E151" s="20"/>
    </row>
    <row r="152" spans="3:5">
      <c r="C152" s="11"/>
      <c r="D152" s="11"/>
      <c r="E152" s="20"/>
    </row>
    <row r="153" spans="3:5">
      <c r="C153" s="11"/>
      <c r="D153" s="11"/>
      <c r="E153" s="20"/>
    </row>
    <row r="154" spans="3:5">
      <c r="C154" s="11"/>
      <c r="D154" s="11"/>
      <c r="E154" s="20"/>
    </row>
    <row r="155" spans="3:5">
      <c r="C155" s="11"/>
      <c r="D155" s="11"/>
      <c r="E155" s="20"/>
    </row>
    <row r="156" spans="3:5">
      <c r="C156" s="11"/>
      <c r="D156" s="11"/>
      <c r="E156" s="20"/>
    </row>
    <row r="157" spans="3:5">
      <c r="C157" s="11"/>
      <c r="D157" s="11"/>
      <c r="E157" s="20"/>
    </row>
    <row r="158" spans="3:5">
      <c r="C158" s="11"/>
      <c r="D158" s="11"/>
      <c r="E158" s="20"/>
    </row>
    <row r="159" spans="3:5">
      <c r="C159" s="11"/>
      <c r="D159" s="11"/>
      <c r="E159" s="20"/>
    </row>
    <row r="160" spans="3:5">
      <c r="C160" s="11"/>
      <c r="D160" s="11"/>
      <c r="E160" s="20"/>
    </row>
    <row r="161" spans="3:5">
      <c r="C161" s="11"/>
      <c r="D161" s="11"/>
      <c r="E161" s="20"/>
    </row>
    <row r="162" spans="3:5">
      <c r="C162" s="11"/>
      <c r="D162" s="11"/>
      <c r="E162" s="20"/>
    </row>
    <row r="163" spans="3:5">
      <c r="C163" s="11"/>
      <c r="D163" s="11"/>
      <c r="E163" s="20"/>
    </row>
    <row r="164" spans="3:5">
      <c r="C164" s="11"/>
      <c r="D164" s="11"/>
      <c r="E164" s="20"/>
    </row>
    <row r="165" spans="3:5">
      <c r="C165" s="11"/>
      <c r="D165" s="11"/>
      <c r="E165" s="20"/>
    </row>
    <row r="166" spans="3:5">
      <c r="C166" s="11"/>
      <c r="D166" s="11"/>
      <c r="E166" s="20"/>
    </row>
    <row r="167" spans="3:5">
      <c r="C167" s="11"/>
      <c r="D167" s="11"/>
      <c r="E167" s="20"/>
    </row>
    <row r="168" spans="3:5">
      <c r="C168" s="11"/>
      <c r="D168" s="11"/>
      <c r="E168" s="20"/>
    </row>
    <row r="169" spans="3:5">
      <c r="C169" s="11"/>
      <c r="D169" s="11"/>
      <c r="E169" s="20"/>
    </row>
    <row r="170" spans="3:5">
      <c r="C170" s="11"/>
      <c r="D170" s="11"/>
      <c r="E170" s="20"/>
    </row>
    <row r="171" spans="3:5">
      <c r="C171" s="11"/>
      <c r="D171" s="11"/>
      <c r="E171" s="20"/>
    </row>
    <row r="172" spans="3:5">
      <c r="C172" s="11"/>
      <c r="D172" s="11"/>
      <c r="E172" s="20"/>
    </row>
    <row r="173" spans="3:5">
      <c r="C173" s="11"/>
      <c r="D173" s="11"/>
      <c r="E173" s="20"/>
    </row>
    <row r="174" spans="3:5">
      <c r="C174" s="11"/>
      <c r="D174" s="11"/>
      <c r="E174" s="20"/>
    </row>
    <row r="175" spans="3:5">
      <c r="C175" s="11"/>
      <c r="D175" s="11"/>
      <c r="E175" s="20"/>
    </row>
    <row r="176" spans="3:5">
      <c r="C176" s="11"/>
      <c r="D176" s="11"/>
      <c r="E176" s="20"/>
    </row>
    <row r="177" spans="3:5">
      <c r="C177" s="11"/>
      <c r="D177" s="11"/>
      <c r="E177" s="20"/>
    </row>
    <row r="178" spans="3:5">
      <c r="C178" s="11"/>
      <c r="D178" s="11"/>
      <c r="E178" s="20"/>
    </row>
    <row r="179" spans="3:5">
      <c r="C179" s="11"/>
      <c r="D179" s="11"/>
      <c r="E179" s="20"/>
    </row>
    <row r="180" spans="3:5">
      <c r="C180" s="11"/>
      <c r="D180" s="11"/>
      <c r="E180" s="20"/>
    </row>
    <row r="181" spans="3:5">
      <c r="C181" s="11"/>
      <c r="D181" s="11"/>
      <c r="E181" s="20"/>
    </row>
    <row r="182" spans="3:5">
      <c r="C182" s="11"/>
      <c r="D182" s="11"/>
      <c r="E182" s="20"/>
    </row>
    <row r="183" spans="3:5">
      <c r="C183" s="11"/>
      <c r="D183" s="11"/>
      <c r="E183" s="20"/>
    </row>
    <row r="184" spans="3:5">
      <c r="C184" s="11"/>
      <c r="D184" s="11"/>
      <c r="E184" s="20"/>
    </row>
    <row r="185" spans="3:5">
      <c r="C185" s="11"/>
      <c r="D185" s="11"/>
      <c r="E185" s="20"/>
    </row>
    <row r="186" spans="3:5">
      <c r="C186" s="11"/>
      <c r="D186" s="11"/>
      <c r="E186" s="20"/>
    </row>
    <row r="187" spans="3:5">
      <c r="C187" s="11"/>
      <c r="D187" s="11"/>
      <c r="E187" s="20"/>
    </row>
    <row r="188" spans="3:5">
      <c r="C188" s="11"/>
      <c r="D188" s="11"/>
      <c r="E188" s="20"/>
    </row>
    <row r="189" spans="3:5">
      <c r="C189" s="11"/>
      <c r="D189" s="11"/>
      <c r="E189" s="20"/>
    </row>
    <row r="190" spans="3:5">
      <c r="C190" s="11"/>
      <c r="D190" s="11"/>
      <c r="E190" s="20"/>
    </row>
    <row r="191" spans="3:5">
      <c r="C191" s="11"/>
      <c r="D191" s="11"/>
      <c r="E191" s="20"/>
    </row>
    <row r="192" spans="3:5">
      <c r="C192" s="11"/>
      <c r="D192" s="11"/>
      <c r="E192" s="20"/>
    </row>
    <row r="193" spans="3:5">
      <c r="C193" s="11"/>
      <c r="D193" s="11"/>
      <c r="E193" s="20"/>
    </row>
    <row r="194" spans="3:5">
      <c r="C194" s="11"/>
      <c r="D194" s="11"/>
      <c r="E194" s="20"/>
    </row>
    <row r="195" spans="3:5">
      <c r="C195" s="11"/>
      <c r="D195" s="11"/>
      <c r="E195" s="20"/>
    </row>
    <row r="196" spans="3:5">
      <c r="C196" s="11"/>
      <c r="D196" s="11"/>
      <c r="E196" s="20"/>
    </row>
    <row r="197" spans="3:5">
      <c r="C197" s="11"/>
      <c r="D197" s="11"/>
      <c r="E197" s="20"/>
    </row>
    <row r="198" spans="3:5">
      <c r="C198" s="11"/>
      <c r="D198" s="11"/>
      <c r="E198" s="20"/>
    </row>
    <row r="199" spans="3:5">
      <c r="C199" s="11"/>
      <c r="D199" s="11"/>
      <c r="E199" s="20"/>
    </row>
    <row r="200" spans="3:5">
      <c r="C200" s="11"/>
      <c r="D200" s="11"/>
      <c r="E200" s="20"/>
    </row>
    <row r="201" spans="3:5">
      <c r="C201" s="11"/>
      <c r="D201" s="11"/>
      <c r="E201" s="20"/>
    </row>
    <row r="202" spans="3:5">
      <c r="C202" s="11"/>
      <c r="D202" s="11"/>
      <c r="E202" s="20"/>
    </row>
    <row r="203" spans="3:5">
      <c r="C203" s="11"/>
      <c r="D203" s="11"/>
      <c r="E203" s="20"/>
    </row>
    <row r="204" spans="3:5">
      <c r="C204" s="11"/>
      <c r="D204" s="11"/>
      <c r="E204" s="20"/>
    </row>
    <row r="205" spans="3:5">
      <c r="C205" s="11"/>
      <c r="D205" s="11"/>
      <c r="E205" s="20"/>
    </row>
    <row r="206" spans="3:5">
      <c r="C206" s="11"/>
      <c r="D206" s="11"/>
      <c r="E206" s="20"/>
    </row>
    <row r="207" spans="3:5">
      <c r="C207" s="11"/>
      <c r="D207" s="11"/>
      <c r="E207" s="20"/>
    </row>
    <row r="208" spans="3:5">
      <c r="C208" s="11"/>
      <c r="D208" s="11"/>
      <c r="E208" s="20"/>
    </row>
    <row r="209" spans="3:5">
      <c r="C209" s="11"/>
      <c r="D209" s="11"/>
      <c r="E209" s="20"/>
    </row>
    <row r="210" spans="3:5">
      <c r="C210" s="11"/>
      <c r="D210" s="11"/>
      <c r="E210" s="20"/>
    </row>
    <row r="211" spans="3:5">
      <c r="C211" s="11"/>
      <c r="D211" s="11"/>
      <c r="E211" s="20"/>
    </row>
    <row r="212" spans="3:5">
      <c r="C212" s="11"/>
      <c r="D212" s="11"/>
      <c r="E212" s="20"/>
    </row>
    <row r="213" spans="3:5">
      <c r="C213" s="11"/>
      <c r="D213" s="11"/>
      <c r="E213" s="20"/>
    </row>
    <row r="214" spans="3:5">
      <c r="C214" s="11"/>
      <c r="D214" s="11"/>
      <c r="E214" s="20"/>
    </row>
    <row r="215" spans="3:5">
      <c r="C215" s="11"/>
      <c r="D215" s="11"/>
      <c r="E215" s="20"/>
    </row>
    <row r="216" spans="3:5">
      <c r="C216" s="11"/>
      <c r="D216" s="11"/>
      <c r="E216" s="20"/>
    </row>
    <row r="217" spans="3:5">
      <c r="C217" s="11"/>
      <c r="D217" s="11"/>
      <c r="E217" s="20"/>
    </row>
    <row r="218" spans="3:5">
      <c r="C218" s="11"/>
      <c r="D218" s="11"/>
      <c r="E218" s="20"/>
    </row>
    <row r="219" spans="3:5">
      <c r="C219" s="11"/>
      <c r="D219" s="11"/>
      <c r="E219" s="20"/>
    </row>
    <row r="220" spans="3:5">
      <c r="C220" s="11"/>
      <c r="D220" s="11"/>
      <c r="E220" s="20"/>
    </row>
    <row r="221" spans="3:5">
      <c r="C221" s="11"/>
      <c r="D221" s="11"/>
      <c r="E221" s="20"/>
    </row>
    <row r="222" spans="3:5">
      <c r="C222" s="11"/>
      <c r="D222" s="11"/>
      <c r="E222" s="20"/>
    </row>
    <row r="223" spans="3:5">
      <c r="C223" s="11"/>
      <c r="D223" s="11"/>
      <c r="E223" s="20"/>
    </row>
    <row r="224" spans="3:5">
      <c r="C224" s="11"/>
      <c r="D224" s="11"/>
      <c r="E224" s="20"/>
    </row>
    <row r="225" spans="3:5">
      <c r="C225" s="11"/>
      <c r="D225" s="11"/>
      <c r="E225" s="20"/>
    </row>
    <row r="226" spans="3:5">
      <c r="C226" s="11"/>
      <c r="D226" s="11"/>
      <c r="E226" s="20"/>
    </row>
    <row r="227" spans="3:5">
      <c r="C227" s="11"/>
      <c r="D227" s="11"/>
      <c r="E227" s="20"/>
    </row>
    <row r="228" spans="3:5">
      <c r="C228" s="11"/>
      <c r="D228" s="11"/>
      <c r="E228" s="20"/>
    </row>
    <row r="229" spans="3:5">
      <c r="C229" s="11"/>
      <c r="D229" s="11"/>
      <c r="E229" s="20"/>
    </row>
    <row r="230" spans="3:5">
      <c r="C230" s="11"/>
      <c r="D230" s="11"/>
      <c r="E230" s="20"/>
    </row>
    <row r="231" spans="3:5">
      <c r="C231" s="11"/>
      <c r="D231" s="11"/>
      <c r="E231" s="20"/>
    </row>
    <row r="232" spans="3:5">
      <c r="C232" s="11"/>
      <c r="D232" s="11"/>
      <c r="E232" s="20"/>
    </row>
    <row r="233" spans="3:5">
      <c r="C233" s="11"/>
      <c r="D233" s="11"/>
      <c r="E233" s="20"/>
    </row>
    <row r="234" spans="3:5">
      <c r="C234" s="11"/>
      <c r="D234" s="11"/>
      <c r="E234" s="20"/>
    </row>
    <row r="235" spans="3:5">
      <c r="C235" s="11"/>
      <c r="D235" s="11"/>
      <c r="E235" s="20"/>
    </row>
    <row r="236" spans="3:5">
      <c r="C236" s="11"/>
      <c r="D236" s="11"/>
      <c r="E236" s="20"/>
    </row>
    <row r="237" spans="3:5">
      <c r="C237" s="11"/>
      <c r="D237" s="11"/>
      <c r="E237" s="20"/>
    </row>
    <row r="238" spans="3:5">
      <c r="C238" s="11"/>
      <c r="D238" s="11"/>
      <c r="E238" s="20"/>
    </row>
    <row r="239" spans="3:5">
      <c r="C239" s="11"/>
      <c r="D239" s="11"/>
      <c r="E239" s="20"/>
    </row>
    <row r="240" spans="3:5">
      <c r="C240" s="11"/>
      <c r="D240" s="11"/>
      <c r="E240" s="20"/>
    </row>
    <row r="241" spans="3:5">
      <c r="C241" s="11"/>
      <c r="D241" s="11"/>
      <c r="E241" s="20"/>
    </row>
    <row r="242" spans="3:5">
      <c r="C242" s="11"/>
      <c r="D242" s="11"/>
      <c r="E242" s="20"/>
    </row>
    <row r="243" spans="3:5">
      <c r="C243" s="11"/>
      <c r="D243" s="11"/>
      <c r="E243" s="20"/>
    </row>
    <row r="244" spans="3:5">
      <c r="C244" s="11"/>
      <c r="D244" s="11"/>
      <c r="E244" s="20"/>
    </row>
  </sheetData>
  <pageMargins left="0.7" right="0.7" top="0.78740157499999996" bottom="0.78740157499999996"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853E2-0F09-4659-8D90-DD010AD99861}">
  <dimension ref="A1"/>
  <sheetViews>
    <sheetView topLeftCell="A4" zoomScaleNormal="100" workbookViewId="0">
      <selection activeCell="S28" sqref="S28"/>
    </sheetView>
  </sheetViews>
  <sheetFormatPr baseColWidth="10" defaultColWidth="8.7109375" defaultRowHeight="15"/>
  <cols>
    <col min="1" max="16384" width="8.7109375" style="8"/>
  </cols>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2000D-0F9E-4C54-A28D-D6FE0E03F6A7}">
  <dimension ref="A1:I128"/>
  <sheetViews>
    <sheetView zoomScaleNormal="100" workbookViewId="0">
      <pane ySplit="1" topLeftCell="A2" activePane="bottomLeft" state="frozen"/>
      <selection pane="bottomLeft" activeCell="G18" sqref="G18"/>
    </sheetView>
  </sheetViews>
  <sheetFormatPr baseColWidth="10" defaultColWidth="8.7109375" defaultRowHeight="15.75"/>
  <cols>
    <col min="1" max="1" width="4.140625" style="39" customWidth="1"/>
    <col min="2" max="2" width="118.28515625" style="43" customWidth="1"/>
    <col min="3" max="3" width="11.7109375" style="18" customWidth="1"/>
    <col min="4" max="4" width="24.7109375" style="9" customWidth="1"/>
    <col min="5" max="5" width="41.28515625" style="9" customWidth="1"/>
    <col min="6" max="6" width="9.7109375" style="18" customWidth="1"/>
    <col min="7" max="8" width="9.7109375" style="19" customWidth="1"/>
    <col min="9" max="9" width="29.7109375" style="9" customWidth="1"/>
    <col min="10" max="16384" width="8.7109375" style="9"/>
  </cols>
  <sheetData>
    <row r="1" spans="1:9" ht="21">
      <c r="A1" s="36" t="s">
        <v>100</v>
      </c>
      <c r="B1" s="41" t="s">
        <v>101</v>
      </c>
      <c r="C1" s="33" t="s">
        <v>102</v>
      </c>
      <c r="D1" s="33" t="s">
        <v>103</v>
      </c>
      <c r="E1" s="33" t="s">
        <v>104</v>
      </c>
      <c r="F1" s="23" t="s">
        <v>375</v>
      </c>
      <c r="G1" s="23" t="s">
        <v>376</v>
      </c>
      <c r="H1" s="23" t="s">
        <v>377</v>
      </c>
      <c r="I1" s="44" t="s">
        <v>105</v>
      </c>
    </row>
    <row r="2" spans="1:9" ht="16.5" thickBot="1">
      <c r="A2" s="37">
        <v>1</v>
      </c>
      <c r="B2" s="42" t="s">
        <v>106</v>
      </c>
      <c r="C2" s="34" t="s">
        <v>107</v>
      </c>
      <c r="D2" s="35" t="s">
        <v>7</v>
      </c>
      <c r="E2" s="35"/>
      <c r="F2" s="34"/>
      <c r="G2" s="34"/>
      <c r="H2" s="34"/>
    </row>
    <row r="3" spans="1:9" ht="16.5" thickBot="1">
      <c r="A3" s="38">
        <v>2</v>
      </c>
      <c r="B3" s="42" t="s">
        <v>108</v>
      </c>
      <c r="C3" s="34" t="s">
        <v>107</v>
      </c>
      <c r="D3" s="35" t="s">
        <v>19</v>
      </c>
      <c r="E3" s="35"/>
      <c r="F3" s="34"/>
      <c r="G3" s="34"/>
      <c r="H3" s="34"/>
    </row>
    <row r="4" spans="1:9" ht="16.5" thickBot="1">
      <c r="A4" s="37">
        <v>3</v>
      </c>
      <c r="B4" s="42" t="s">
        <v>109</v>
      </c>
      <c r="C4" s="34" t="s">
        <v>107</v>
      </c>
      <c r="D4" s="35" t="s">
        <v>67</v>
      </c>
      <c r="E4" s="35"/>
      <c r="F4" s="34"/>
      <c r="G4" s="34"/>
      <c r="H4" s="34"/>
    </row>
    <row r="5" spans="1:9" ht="16.5" thickBot="1">
      <c r="A5" s="38">
        <v>4</v>
      </c>
      <c r="B5" s="42" t="s">
        <v>110</v>
      </c>
      <c r="C5" s="34" t="s">
        <v>107</v>
      </c>
      <c r="D5" s="35" t="s">
        <v>74</v>
      </c>
      <c r="E5" s="35"/>
      <c r="F5" s="34"/>
      <c r="G5" s="34"/>
      <c r="H5" s="34"/>
    </row>
    <row r="6" spans="1:9" ht="17.25" customHeight="1" thickBot="1">
      <c r="A6" s="37">
        <v>5</v>
      </c>
      <c r="B6" s="42" t="s">
        <v>111</v>
      </c>
      <c r="C6" s="34" t="s">
        <v>107</v>
      </c>
      <c r="D6" s="35" t="s">
        <v>112</v>
      </c>
      <c r="E6" s="35" t="s">
        <v>113</v>
      </c>
      <c r="F6" s="34"/>
      <c r="G6" s="34"/>
      <c r="H6" s="34"/>
    </row>
    <row r="7" spans="1:9" ht="30.75" thickBot="1">
      <c r="A7" s="38">
        <v>6</v>
      </c>
      <c r="B7" s="42" t="s">
        <v>114</v>
      </c>
      <c r="C7" s="34" t="s">
        <v>107</v>
      </c>
      <c r="D7" s="35" t="s">
        <v>74</v>
      </c>
      <c r="E7" s="35" t="s">
        <v>115</v>
      </c>
      <c r="F7" s="34"/>
      <c r="G7" s="34"/>
      <c r="H7" s="34"/>
    </row>
    <row r="8" spans="1:9" ht="16.5" thickBot="1">
      <c r="A8" s="37">
        <v>7</v>
      </c>
      <c r="B8" s="42" t="s">
        <v>116</v>
      </c>
      <c r="C8" s="34" t="s">
        <v>107</v>
      </c>
      <c r="D8" s="35" t="s">
        <v>91</v>
      </c>
      <c r="E8" s="35" t="s">
        <v>4</v>
      </c>
      <c r="F8" s="34"/>
      <c r="G8" s="34"/>
      <c r="H8" s="34"/>
    </row>
    <row r="9" spans="1:9" ht="16.5" thickBot="1">
      <c r="A9" s="38">
        <v>8</v>
      </c>
      <c r="B9" s="42" t="s">
        <v>117</v>
      </c>
      <c r="C9" s="34" t="s">
        <v>118</v>
      </c>
      <c r="D9" s="35" t="s">
        <v>4</v>
      </c>
      <c r="E9" s="35" t="s">
        <v>60</v>
      </c>
      <c r="F9" s="34"/>
      <c r="G9" s="34"/>
      <c r="H9" s="34"/>
    </row>
    <row r="10" spans="1:9" ht="30.75" thickBot="1">
      <c r="A10" s="37">
        <v>9</v>
      </c>
      <c r="B10" s="42" t="s">
        <v>119</v>
      </c>
      <c r="C10" s="34" t="s">
        <v>118</v>
      </c>
      <c r="D10" s="35" t="s">
        <v>60</v>
      </c>
      <c r="E10" s="35" t="s">
        <v>120</v>
      </c>
      <c r="F10" s="34"/>
      <c r="G10" s="34"/>
      <c r="H10" s="34"/>
    </row>
    <row r="11" spans="1:9" ht="16.5" thickBot="1">
      <c r="A11" s="38">
        <v>10</v>
      </c>
      <c r="B11" s="42" t="s">
        <v>121</v>
      </c>
      <c r="C11" s="34" t="s">
        <v>118</v>
      </c>
      <c r="D11" s="35" t="s">
        <v>4</v>
      </c>
      <c r="E11" s="35" t="s">
        <v>122</v>
      </c>
      <c r="F11" s="34"/>
      <c r="G11" s="34"/>
      <c r="H11" s="34"/>
    </row>
    <row r="12" spans="1:9" ht="30.75" thickBot="1">
      <c r="A12" s="37">
        <v>11</v>
      </c>
      <c r="B12" s="42" t="s">
        <v>123</v>
      </c>
      <c r="C12" s="34" t="s">
        <v>124</v>
      </c>
      <c r="D12" s="35" t="s">
        <v>19</v>
      </c>
      <c r="E12" s="35" t="s">
        <v>41</v>
      </c>
      <c r="F12" s="34"/>
      <c r="G12" s="34"/>
      <c r="H12" s="34"/>
    </row>
    <row r="13" spans="1:9" ht="16.5" thickBot="1">
      <c r="A13" s="38">
        <v>12</v>
      </c>
      <c r="B13" s="42" t="s">
        <v>125</v>
      </c>
      <c r="C13" s="34" t="s">
        <v>124</v>
      </c>
      <c r="D13" s="35" t="s">
        <v>19</v>
      </c>
      <c r="E13" s="35" t="s">
        <v>126</v>
      </c>
      <c r="F13" s="34"/>
      <c r="G13" s="34"/>
      <c r="H13" s="34"/>
    </row>
    <row r="14" spans="1:9" ht="16.5" thickBot="1">
      <c r="A14" s="37">
        <v>13</v>
      </c>
      <c r="B14" s="42" t="s">
        <v>127</v>
      </c>
      <c r="C14" s="34" t="s">
        <v>124</v>
      </c>
      <c r="D14" s="35" t="s">
        <v>41</v>
      </c>
      <c r="E14" s="35" t="s">
        <v>128</v>
      </c>
      <c r="F14" s="34"/>
      <c r="G14" s="34"/>
      <c r="H14" s="34"/>
    </row>
    <row r="15" spans="1:9" ht="16.5" thickBot="1">
      <c r="A15" s="38">
        <v>14</v>
      </c>
      <c r="B15" s="42" t="s">
        <v>129</v>
      </c>
      <c r="C15" s="34" t="s">
        <v>124</v>
      </c>
      <c r="D15" s="35" t="s">
        <v>88</v>
      </c>
      <c r="E15" s="35"/>
      <c r="F15" s="34"/>
      <c r="G15" s="34"/>
      <c r="H15" s="34"/>
    </row>
    <row r="16" spans="1:9" ht="16.5" thickBot="1">
      <c r="A16" s="37">
        <v>15</v>
      </c>
      <c r="B16" s="42" t="s">
        <v>130</v>
      </c>
      <c r="C16" s="34" t="s">
        <v>124</v>
      </c>
      <c r="D16" s="35" t="s">
        <v>19</v>
      </c>
      <c r="E16" s="35" t="s">
        <v>41</v>
      </c>
      <c r="F16" s="34"/>
      <c r="G16" s="34"/>
      <c r="H16" s="34"/>
    </row>
    <row r="17" spans="1:8" ht="16.5" thickBot="1">
      <c r="A17" s="38">
        <v>16</v>
      </c>
      <c r="B17" s="42" t="s">
        <v>131</v>
      </c>
      <c r="C17" s="34" t="s">
        <v>124</v>
      </c>
      <c r="D17" s="35" t="s">
        <v>19</v>
      </c>
      <c r="E17" s="35"/>
      <c r="F17" s="34"/>
      <c r="G17" s="34"/>
      <c r="H17" s="34"/>
    </row>
    <row r="18" spans="1:8" ht="26.25" thickBot="1">
      <c r="A18" s="37">
        <v>17</v>
      </c>
      <c r="B18" s="42" t="s">
        <v>132</v>
      </c>
      <c r="C18" s="34" t="s">
        <v>124</v>
      </c>
      <c r="D18" s="35" t="s">
        <v>133</v>
      </c>
      <c r="E18" s="35"/>
      <c r="F18" s="34"/>
      <c r="G18" s="34"/>
      <c r="H18" s="34"/>
    </row>
    <row r="19" spans="1:8" ht="30" customHeight="1" thickBot="1">
      <c r="A19" s="38">
        <v>18</v>
      </c>
      <c r="B19" s="42" t="s">
        <v>134</v>
      </c>
      <c r="C19" s="34" t="s">
        <v>124</v>
      </c>
      <c r="D19" s="35" t="s">
        <v>74</v>
      </c>
      <c r="E19" s="35" t="s">
        <v>112</v>
      </c>
      <c r="F19" s="34"/>
      <c r="G19" s="34"/>
      <c r="H19" s="34"/>
    </row>
    <row r="20" spans="1:8" ht="30.75" thickBot="1">
      <c r="A20" s="37">
        <v>19</v>
      </c>
      <c r="B20" s="42" t="s">
        <v>135</v>
      </c>
      <c r="C20" s="34" t="s">
        <v>124</v>
      </c>
      <c r="D20" s="35" t="s">
        <v>136</v>
      </c>
      <c r="E20" s="35"/>
      <c r="F20" s="34"/>
      <c r="G20" s="34"/>
      <c r="H20" s="34"/>
    </row>
    <row r="21" spans="1:8" ht="32.25" customHeight="1" thickBot="1">
      <c r="A21" s="38">
        <v>20</v>
      </c>
      <c r="B21" s="42" t="s">
        <v>137</v>
      </c>
      <c r="C21" s="34" t="s">
        <v>124</v>
      </c>
      <c r="D21" s="35" t="s">
        <v>60</v>
      </c>
      <c r="E21" s="35"/>
      <c r="F21" s="34"/>
      <c r="G21" s="34"/>
      <c r="H21" s="34"/>
    </row>
    <row r="22" spans="1:8" ht="16.5" thickBot="1">
      <c r="A22" s="37">
        <v>21</v>
      </c>
      <c r="B22" s="42" t="s">
        <v>138</v>
      </c>
      <c r="C22" s="34" t="s">
        <v>124</v>
      </c>
      <c r="D22" s="35" t="s">
        <v>4</v>
      </c>
      <c r="E22" s="35" t="s">
        <v>139</v>
      </c>
      <c r="F22" s="34"/>
      <c r="G22" s="34"/>
      <c r="H22" s="34"/>
    </row>
    <row r="23" spans="1:8" ht="16.5" thickBot="1">
      <c r="A23" s="38">
        <v>22</v>
      </c>
      <c r="B23" s="42" t="s">
        <v>140</v>
      </c>
      <c r="C23" s="34" t="s">
        <v>124</v>
      </c>
      <c r="D23" s="35" t="s">
        <v>41</v>
      </c>
      <c r="E23" s="35"/>
      <c r="F23" s="34"/>
      <c r="G23" s="34"/>
      <c r="H23" s="34"/>
    </row>
    <row r="24" spans="1:8" ht="17.25" customHeight="1" thickBot="1">
      <c r="A24" s="37">
        <v>23</v>
      </c>
      <c r="B24" s="42" t="s">
        <v>141</v>
      </c>
      <c r="C24" s="34" t="s">
        <v>124</v>
      </c>
      <c r="D24" s="35" t="s">
        <v>142</v>
      </c>
      <c r="E24" s="35"/>
      <c r="F24" s="34"/>
      <c r="G24" s="34"/>
      <c r="H24" s="34"/>
    </row>
    <row r="25" spans="1:8" ht="16.5" thickBot="1">
      <c r="A25" s="38">
        <v>24</v>
      </c>
      <c r="B25" s="42" t="s">
        <v>143</v>
      </c>
      <c r="C25" s="34" t="s">
        <v>124</v>
      </c>
      <c r="D25" s="35" t="s">
        <v>144</v>
      </c>
      <c r="E25" s="35" t="s">
        <v>41</v>
      </c>
      <c r="F25" s="34"/>
      <c r="G25" s="34"/>
      <c r="H25" s="34"/>
    </row>
    <row r="26" spans="1:8" ht="16.5" thickBot="1">
      <c r="A26" s="37">
        <v>25</v>
      </c>
      <c r="B26" s="42" t="s">
        <v>145</v>
      </c>
      <c r="C26" s="34" t="s">
        <v>124</v>
      </c>
      <c r="D26" s="35" t="s">
        <v>60</v>
      </c>
      <c r="E26" s="35"/>
      <c r="F26" s="34"/>
      <c r="G26" s="34"/>
      <c r="H26" s="34"/>
    </row>
    <row r="27" spans="1:8" ht="16.5" thickBot="1">
      <c r="A27" s="38">
        <v>26</v>
      </c>
      <c r="B27" s="42" t="s">
        <v>146</v>
      </c>
      <c r="C27" s="34" t="s">
        <v>124</v>
      </c>
      <c r="D27" s="35" t="s">
        <v>147</v>
      </c>
      <c r="E27" s="35"/>
      <c r="F27" s="34"/>
      <c r="G27" s="34"/>
      <c r="H27" s="34"/>
    </row>
    <row r="28" spans="1:8" ht="16.5" thickBot="1">
      <c r="A28" s="37">
        <v>27</v>
      </c>
      <c r="B28" s="42" t="s">
        <v>148</v>
      </c>
      <c r="C28" s="34" t="s">
        <v>124</v>
      </c>
      <c r="D28" s="35" t="s">
        <v>60</v>
      </c>
      <c r="E28" s="35"/>
      <c r="F28" s="34"/>
      <c r="G28" s="34"/>
      <c r="H28" s="34"/>
    </row>
    <row r="29" spans="1:8" ht="16.5" thickBot="1">
      <c r="A29" s="38">
        <v>28</v>
      </c>
      <c r="B29" s="42" t="s">
        <v>149</v>
      </c>
      <c r="C29" s="34" t="s">
        <v>124</v>
      </c>
      <c r="D29" s="35" t="s">
        <v>150</v>
      </c>
      <c r="E29" s="35" t="s">
        <v>16</v>
      </c>
      <c r="F29" s="34"/>
      <c r="G29" s="34"/>
      <c r="H29" s="34"/>
    </row>
    <row r="30" spans="1:8" ht="30.75" thickBot="1">
      <c r="A30" s="37">
        <v>29</v>
      </c>
      <c r="B30" s="42" t="s">
        <v>151</v>
      </c>
      <c r="C30" s="34" t="s">
        <v>124</v>
      </c>
      <c r="D30" s="35" t="s">
        <v>67</v>
      </c>
      <c r="E30" s="35" t="s">
        <v>152</v>
      </c>
      <c r="F30" s="34"/>
      <c r="G30" s="34"/>
      <c r="H30" s="34"/>
    </row>
    <row r="31" spans="1:8" ht="16.5" thickBot="1">
      <c r="A31" s="38">
        <v>30</v>
      </c>
      <c r="B31" s="42" t="s">
        <v>153</v>
      </c>
      <c r="C31" s="34" t="s">
        <v>124</v>
      </c>
      <c r="D31" s="35" t="s">
        <v>154</v>
      </c>
      <c r="E31" s="35"/>
      <c r="F31" s="34"/>
      <c r="G31" s="34"/>
      <c r="H31" s="34"/>
    </row>
    <row r="32" spans="1:8" ht="16.5" thickBot="1">
      <c r="A32" s="37">
        <v>31</v>
      </c>
      <c r="B32" s="42" t="s">
        <v>155</v>
      </c>
      <c r="C32" s="34" t="s">
        <v>124</v>
      </c>
      <c r="D32" s="35" t="s">
        <v>67</v>
      </c>
      <c r="E32" s="35" t="s">
        <v>156</v>
      </c>
      <c r="F32" s="34"/>
      <c r="G32" s="34"/>
      <c r="H32" s="34"/>
    </row>
    <row r="33" spans="1:9" ht="16.5" thickBot="1">
      <c r="A33" s="38">
        <v>32</v>
      </c>
      <c r="B33" s="42" t="s">
        <v>157</v>
      </c>
      <c r="C33" s="34" t="s">
        <v>124</v>
      </c>
      <c r="D33" s="35" t="s">
        <v>71</v>
      </c>
      <c r="E33" s="35" t="s">
        <v>78</v>
      </c>
      <c r="F33" s="34"/>
      <c r="G33" s="34"/>
      <c r="H33" s="34"/>
    </row>
    <row r="34" spans="1:9" ht="16.5" thickBot="1">
      <c r="A34" s="37">
        <v>33</v>
      </c>
      <c r="B34" s="42" t="s">
        <v>158</v>
      </c>
      <c r="C34" s="34" t="s">
        <v>124</v>
      </c>
      <c r="D34" s="35" t="s">
        <v>67</v>
      </c>
      <c r="E34" s="35" t="s">
        <v>54</v>
      </c>
      <c r="F34" s="34"/>
      <c r="G34" s="34"/>
      <c r="H34" s="34"/>
    </row>
    <row r="35" spans="1:9" ht="15.75" customHeight="1" thickBot="1">
      <c r="A35" s="38">
        <v>34</v>
      </c>
      <c r="B35" s="42" t="s">
        <v>159</v>
      </c>
      <c r="C35" s="34" t="s">
        <v>124</v>
      </c>
      <c r="D35" s="35" t="s">
        <v>7</v>
      </c>
      <c r="E35" s="35" t="s">
        <v>160</v>
      </c>
      <c r="F35" s="34"/>
      <c r="G35" s="34"/>
      <c r="H35" s="34"/>
    </row>
    <row r="36" spans="1:9" ht="16.5" thickBot="1">
      <c r="A36" s="37">
        <v>35</v>
      </c>
      <c r="B36" s="42" t="s">
        <v>161</v>
      </c>
      <c r="C36" s="34" t="s">
        <v>124</v>
      </c>
      <c r="D36" s="35" t="s">
        <v>162</v>
      </c>
      <c r="E36" s="35"/>
      <c r="F36" s="34"/>
      <c r="G36" s="34"/>
      <c r="H36" s="34"/>
    </row>
    <row r="37" spans="1:9" ht="16.5" thickBot="1">
      <c r="A37" s="38">
        <v>36</v>
      </c>
      <c r="B37" s="42" t="s">
        <v>163</v>
      </c>
      <c r="C37" s="34" t="s">
        <v>124</v>
      </c>
      <c r="D37" s="35" t="s">
        <v>88</v>
      </c>
      <c r="E37" s="35" t="s">
        <v>64</v>
      </c>
      <c r="F37" s="34"/>
      <c r="G37" s="34"/>
      <c r="H37" s="34"/>
    </row>
    <row r="38" spans="1:9" ht="16.5" thickBot="1">
      <c r="A38" s="37">
        <v>37</v>
      </c>
      <c r="B38" s="42" t="s">
        <v>164</v>
      </c>
      <c r="C38" s="34" t="s">
        <v>124</v>
      </c>
      <c r="D38" s="35" t="s">
        <v>44</v>
      </c>
      <c r="E38" s="35" t="s">
        <v>4</v>
      </c>
      <c r="F38" s="34"/>
      <c r="G38" s="34"/>
      <c r="H38" s="34"/>
    </row>
    <row r="39" spans="1:9" ht="26.25" thickBot="1">
      <c r="A39" s="38">
        <v>38</v>
      </c>
      <c r="B39" s="42" t="s">
        <v>165</v>
      </c>
      <c r="C39" s="34" t="s">
        <v>124</v>
      </c>
      <c r="D39" s="35" t="s">
        <v>166</v>
      </c>
      <c r="E39" s="35" t="s">
        <v>167</v>
      </c>
      <c r="F39" s="34"/>
      <c r="G39" s="34"/>
      <c r="H39" s="34"/>
    </row>
    <row r="40" spans="1:9" ht="16.5" thickBot="1">
      <c r="A40" s="37">
        <v>39</v>
      </c>
      <c r="B40" s="42" t="s">
        <v>168</v>
      </c>
      <c r="C40" s="34" t="s">
        <v>124</v>
      </c>
      <c r="D40" s="35" t="s">
        <v>169</v>
      </c>
      <c r="E40" s="35"/>
      <c r="F40" s="34"/>
      <c r="G40" s="34"/>
      <c r="H40" s="34"/>
    </row>
    <row r="41" spans="1:9" ht="16.5" thickBot="1">
      <c r="A41" s="38">
        <v>40</v>
      </c>
      <c r="B41" s="42" t="s">
        <v>170</v>
      </c>
      <c r="C41" s="34" t="s">
        <v>124</v>
      </c>
      <c r="D41" s="35" t="s">
        <v>91</v>
      </c>
      <c r="E41" s="35" t="s">
        <v>171</v>
      </c>
      <c r="F41" s="34"/>
      <c r="G41" s="34"/>
      <c r="H41" s="34"/>
    </row>
    <row r="42" spans="1:9" ht="18.75" customHeight="1" thickBot="1">
      <c r="A42" s="37">
        <v>41</v>
      </c>
      <c r="B42" s="42" t="s">
        <v>172</v>
      </c>
      <c r="C42" s="34" t="s">
        <v>124</v>
      </c>
      <c r="D42" s="35" t="s">
        <v>173</v>
      </c>
      <c r="E42" s="35"/>
      <c r="F42" s="34"/>
      <c r="G42" s="34"/>
      <c r="H42" s="34"/>
    </row>
    <row r="43" spans="1:9" ht="32.25" customHeight="1" thickBot="1">
      <c r="A43" s="38">
        <v>42</v>
      </c>
      <c r="B43" s="42" t="s">
        <v>174</v>
      </c>
      <c r="C43" s="34" t="s">
        <v>124</v>
      </c>
      <c r="D43" s="35" t="s">
        <v>175</v>
      </c>
      <c r="E43" s="35" t="s">
        <v>176</v>
      </c>
      <c r="F43" s="34"/>
      <c r="G43" s="34"/>
      <c r="H43" s="34"/>
    </row>
    <row r="44" spans="1:9" ht="26.25" thickBot="1">
      <c r="A44" s="37">
        <v>43</v>
      </c>
      <c r="B44" s="42" t="s">
        <v>177</v>
      </c>
      <c r="C44" s="34" t="s">
        <v>124</v>
      </c>
      <c r="D44" s="35" t="s">
        <v>175</v>
      </c>
      <c r="E44" s="35" t="s">
        <v>176</v>
      </c>
      <c r="F44" s="34"/>
      <c r="G44" s="34"/>
      <c r="H44" s="34"/>
    </row>
    <row r="45" spans="1:9" ht="30.75" thickBot="1">
      <c r="A45" s="38">
        <v>44</v>
      </c>
      <c r="B45" s="42" t="s">
        <v>178</v>
      </c>
      <c r="C45" s="34" t="s">
        <v>179</v>
      </c>
      <c r="D45" s="35" t="s">
        <v>60</v>
      </c>
      <c r="E45" s="35" t="s">
        <v>81</v>
      </c>
      <c r="F45" s="34"/>
      <c r="G45" s="34"/>
      <c r="H45" s="34"/>
    </row>
    <row r="46" spans="1:9" ht="26.25" thickBot="1">
      <c r="A46" s="37">
        <v>45</v>
      </c>
      <c r="B46" s="42" t="s">
        <v>180</v>
      </c>
      <c r="C46" s="34" t="s">
        <v>181</v>
      </c>
      <c r="D46" s="35" t="s">
        <v>175</v>
      </c>
      <c r="E46" s="35"/>
      <c r="F46" s="34"/>
      <c r="G46" s="34"/>
      <c r="H46" s="34"/>
    </row>
    <row r="47" spans="1:9" s="24" customFormat="1" ht="31.5" customHeight="1" thickBot="1">
      <c r="A47" s="38">
        <v>46</v>
      </c>
      <c r="B47" s="42" t="s">
        <v>182</v>
      </c>
      <c r="C47" s="34" t="s">
        <v>183</v>
      </c>
      <c r="D47" s="35" t="s">
        <v>60</v>
      </c>
      <c r="E47" s="35"/>
      <c r="F47" s="34"/>
      <c r="G47" s="34"/>
      <c r="H47" s="34"/>
      <c r="I47" s="9"/>
    </row>
    <row r="48" spans="1:9" ht="26.25" thickBot="1">
      <c r="A48" s="37">
        <v>47</v>
      </c>
      <c r="B48" s="42" t="s">
        <v>184</v>
      </c>
      <c r="C48" s="34" t="s">
        <v>185</v>
      </c>
      <c r="D48" s="35" t="s">
        <v>186</v>
      </c>
      <c r="E48" s="35" t="s">
        <v>187</v>
      </c>
      <c r="F48" s="34"/>
      <c r="G48" s="34"/>
      <c r="H48" s="34"/>
    </row>
    <row r="49" spans="1:8" ht="16.5" thickBot="1">
      <c r="A49" s="38">
        <v>48</v>
      </c>
      <c r="B49" s="42" t="s">
        <v>188</v>
      </c>
      <c r="C49" s="34" t="s">
        <v>189</v>
      </c>
      <c r="D49" s="35" t="s">
        <v>60</v>
      </c>
      <c r="E49" s="35" t="s">
        <v>190</v>
      </c>
      <c r="F49" s="34"/>
      <c r="G49" s="34"/>
      <c r="H49" s="34"/>
    </row>
    <row r="50" spans="1:8" ht="30.75" thickBot="1">
      <c r="A50" s="37">
        <v>49</v>
      </c>
      <c r="B50" s="42" t="s">
        <v>191</v>
      </c>
      <c r="C50" s="34" t="s">
        <v>192</v>
      </c>
      <c r="D50" s="35" t="s">
        <v>60</v>
      </c>
      <c r="E50" s="35" t="s">
        <v>91</v>
      </c>
      <c r="F50" s="34"/>
      <c r="G50" s="34"/>
      <c r="H50" s="34"/>
    </row>
    <row r="51" spans="1:8" ht="16.5" thickBot="1">
      <c r="A51" s="38">
        <v>50</v>
      </c>
      <c r="B51" s="42" t="s">
        <v>193</v>
      </c>
      <c r="C51" s="34" t="s">
        <v>192</v>
      </c>
      <c r="D51" s="35" t="s">
        <v>60</v>
      </c>
      <c r="E51" s="35"/>
      <c r="F51" s="34"/>
      <c r="G51" s="34"/>
      <c r="H51" s="34"/>
    </row>
    <row r="52" spans="1:8" ht="16.5" thickBot="1">
      <c r="A52" s="37">
        <v>51</v>
      </c>
      <c r="B52" s="42" t="s">
        <v>194</v>
      </c>
      <c r="C52" s="34" t="s">
        <v>192</v>
      </c>
      <c r="D52" s="35" t="s">
        <v>60</v>
      </c>
      <c r="E52" s="35"/>
      <c r="F52" s="34"/>
      <c r="G52" s="34"/>
      <c r="H52" s="34"/>
    </row>
    <row r="53" spans="1:8" ht="16.5" thickBot="1">
      <c r="A53" s="38">
        <v>52</v>
      </c>
      <c r="B53" s="42" t="s">
        <v>195</v>
      </c>
      <c r="C53" s="34" t="s">
        <v>192</v>
      </c>
      <c r="D53" s="35" t="s">
        <v>196</v>
      </c>
      <c r="E53" s="35"/>
      <c r="F53" s="34"/>
      <c r="G53" s="34"/>
      <c r="H53" s="34"/>
    </row>
    <row r="54" spans="1:8" ht="16.5" thickBot="1">
      <c r="A54" s="37">
        <v>53</v>
      </c>
      <c r="B54" s="42" t="s">
        <v>197</v>
      </c>
      <c r="C54" s="34" t="s">
        <v>192</v>
      </c>
      <c r="D54" s="35" t="s">
        <v>7</v>
      </c>
      <c r="E54" s="35" t="s">
        <v>60</v>
      </c>
      <c r="F54" s="34"/>
      <c r="G54" s="34"/>
      <c r="H54" s="34"/>
    </row>
    <row r="55" spans="1:8" ht="16.5" thickBot="1">
      <c r="A55" s="38">
        <v>54</v>
      </c>
      <c r="B55" s="42" t="s">
        <v>198</v>
      </c>
      <c r="C55" s="34" t="s">
        <v>192</v>
      </c>
      <c r="D55" s="35" t="s">
        <v>60</v>
      </c>
      <c r="E55" s="35" t="s">
        <v>91</v>
      </c>
      <c r="F55" s="34"/>
      <c r="G55" s="34"/>
      <c r="H55" s="34"/>
    </row>
    <row r="56" spans="1:8" ht="30.75" thickBot="1">
      <c r="A56" s="37">
        <v>55</v>
      </c>
      <c r="B56" s="42" t="s">
        <v>199</v>
      </c>
      <c r="C56" s="34" t="s">
        <v>192</v>
      </c>
      <c r="D56" s="35" t="s">
        <v>60</v>
      </c>
      <c r="E56" s="35" t="s">
        <v>67</v>
      </c>
      <c r="F56" s="34"/>
      <c r="G56" s="34"/>
      <c r="H56" s="34"/>
    </row>
    <row r="57" spans="1:8" ht="16.5" thickBot="1">
      <c r="A57" s="38">
        <v>56</v>
      </c>
      <c r="B57" s="42" t="s">
        <v>200</v>
      </c>
      <c r="C57" s="34" t="s">
        <v>192</v>
      </c>
      <c r="D57" s="35" t="s">
        <v>60</v>
      </c>
      <c r="E57" s="35" t="s">
        <v>54</v>
      </c>
      <c r="F57" s="34"/>
      <c r="G57" s="34"/>
      <c r="H57" s="34"/>
    </row>
    <row r="58" spans="1:8" ht="32.25" customHeight="1" thickBot="1">
      <c r="A58" s="37">
        <v>57</v>
      </c>
      <c r="B58" s="42" t="s">
        <v>201</v>
      </c>
      <c r="C58" s="34" t="s">
        <v>192</v>
      </c>
      <c r="D58" s="35" t="s">
        <v>60</v>
      </c>
      <c r="E58" s="35" t="s">
        <v>81</v>
      </c>
      <c r="F58" s="34"/>
      <c r="G58" s="34"/>
      <c r="H58" s="34"/>
    </row>
    <row r="59" spans="1:8" ht="16.5" thickBot="1">
      <c r="A59" s="38">
        <v>58</v>
      </c>
      <c r="B59" s="42" t="s">
        <v>202</v>
      </c>
      <c r="C59" s="34" t="s">
        <v>192</v>
      </c>
      <c r="D59" s="35" t="s">
        <v>54</v>
      </c>
      <c r="E59" s="35"/>
      <c r="F59" s="34"/>
      <c r="G59" s="34"/>
      <c r="H59" s="34"/>
    </row>
    <row r="60" spans="1:8" ht="16.5" thickBot="1">
      <c r="A60" s="37">
        <v>59</v>
      </c>
      <c r="B60" s="42" t="s">
        <v>203</v>
      </c>
      <c r="C60" s="34" t="s">
        <v>192</v>
      </c>
      <c r="D60" s="35" t="s">
        <v>84</v>
      </c>
      <c r="E60" s="35" t="s">
        <v>60</v>
      </c>
      <c r="F60" s="34"/>
      <c r="G60" s="34"/>
      <c r="H60" s="34"/>
    </row>
    <row r="61" spans="1:8" ht="16.5" thickBot="1">
      <c r="A61" s="38">
        <v>60</v>
      </c>
      <c r="B61" s="42" t="s">
        <v>204</v>
      </c>
      <c r="C61" s="34" t="s">
        <v>192</v>
      </c>
      <c r="D61" s="35" t="s">
        <v>16</v>
      </c>
      <c r="E61" s="35" t="s">
        <v>50</v>
      </c>
      <c r="F61" s="34"/>
      <c r="G61" s="34"/>
      <c r="H61" s="34"/>
    </row>
    <row r="62" spans="1:8" ht="30.75" thickBot="1">
      <c r="A62" s="37">
        <v>61</v>
      </c>
      <c r="B62" s="42" t="s">
        <v>205</v>
      </c>
      <c r="C62" s="34" t="s">
        <v>192</v>
      </c>
      <c r="D62" s="35" t="s">
        <v>16</v>
      </c>
      <c r="E62" s="35" t="s">
        <v>50</v>
      </c>
      <c r="F62" s="34"/>
      <c r="G62" s="34"/>
      <c r="H62" s="34"/>
    </row>
    <row r="63" spans="1:8" ht="33" customHeight="1" thickBot="1">
      <c r="A63" s="38">
        <v>62</v>
      </c>
      <c r="B63" s="42" t="s">
        <v>206</v>
      </c>
      <c r="C63" s="34" t="s">
        <v>192</v>
      </c>
      <c r="D63" s="35" t="s">
        <v>16</v>
      </c>
      <c r="E63" s="35" t="s">
        <v>50</v>
      </c>
      <c r="F63" s="34"/>
      <c r="G63" s="34"/>
      <c r="H63" s="34"/>
    </row>
    <row r="64" spans="1:8" ht="26.25" thickBot="1">
      <c r="A64" s="37">
        <v>63</v>
      </c>
      <c r="B64" s="42" t="s">
        <v>207</v>
      </c>
      <c r="C64" s="34" t="s">
        <v>208</v>
      </c>
      <c r="D64" s="35" t="s">
        <v>175</v>
      </c>
      <c r="E64" s="35"/>
      <c r="F64" s="34"/>
      <c r="G64" s="34"/>
      <c r="H64" s="34"/>
    </row>
    <row r="65" spans="1:8" ht="30.75" thickBot="1">
      <c r="A65" s="38">
        <v>64</v>
      </c>
      <c r="B65" s="42" t="s">
        <v>209</v>
      </c>
      <c r="C65" s="34" t="s">
        <v>208</v>
      </c>
      <c r="D65" s="35" t="s">
        <v>210</v>
      </c>
      <c r="E65" s="35" t="s">
        <v>91</v>
      </c>
      <c r="F65" s="34"/>
      <c r="G65" s="34"/>
      <c r="H65" s="34"/>
    </row>
    <row r="66" spans="1:8" ht="16.5" thickBot="1">
      <c r="A66" s="37">
        <v>65</v>
      </c>
      <c r="B66" s="42" t="s">
        <v>211</v>
      </c>
      <c r="C66" s="34" t="s">
        <v>208</v>
      </c>
      <c r="D66" s="35" t="s">
        <v>210</v>
      </c>
      <c r="E66" s="35" t="s">
        <v>212</v>
      </c>
      <c r="F66" s="34"/>
      <c r="G66" s="34"/>
      <c r="H66" s="34"/>
    </row>
    <row r="67" spans="1:8" ht="16.5" thickBot="1">
      <c r="A67" s="38">
        <v>66</v>
      </c>
      <c r="B67" s="42" t="s">
        <v>213</v>
      </c>
      <c r="C67" s="34" t="s">
        <v>208</v>
      </c>
      <c r="D67" s="35" t="s">
        <v>26</v>
      </c>
      <c r="E67" s="35" t="s">
        <v>29</v>
      </c>
      <c r="F67" s="34"/>
      <c r="G67" s="34"/>
      <c r="H67" s="34"/>
    </row>
    <row r="68" spans="1:8" ht="16.5" thickBot="1">
      <c r="A68" s="37">
        <v>67</v>
      </c>
      <c r="B68" s="42" t="s">
        <v>214</v>
      </c>
      <c r="C68" s="34" t="s">
        <v>208</v>
      </c>
      <c r="D68" s="35" t="s">
        <v>41</v>
      </c>
      <c r="E68" s="35" t="s">
        <v>215</v>
      </c>
      <c r="F68" s="34"/>
      <c r="G68" s="34"/>
      <c r="H68" s="34"/>
    </row>
    <row r="69" spans="1:8" ht="16.5" thickBot="1">
      <c r="A69" s="38">
        <v>68</v>
      </c>
      <c r="B69" s="42" t="s">
        <v>216</v>
      </c>
      <c r="C69" s="34" t="s">
        <v>208</v>
      </c>
      <c r="D69" s="35" t="s">
        <v>67</v>
      </c>
      <c r="E69" s="35" t="s">
        <v>217</v>
      </c>
      <c r="F69" s="34"/>
      <c r="G69" s="34"/>
      <c r="H69" s="34"/>
    </row>
    <row r="70" spans="1:8" ht="16.5" thickBot="1">
      <c r="A70" s="37">
        <v>69</v>
      </c>
      <c r="B70" s="42" t="s">
        <v>218</v>
      </c>
      <c r="C70" s="34" t="s">
        <v>208</v>
      </c>
      <c r="D70" s="35" t="s">
        <v>81</v>
      </c>
      <c r="E70" s="35" t="s">
        <v>60</v>
      </c>
      <c r="F70" s="34"/>
      <c r="G70" s="34"/>
      <c r="H70" s="34"/>
    </row>
    <row r="71" spans="1:8" ht="16.5" thickBot="1">
      <c r="A71" s="38">
        <v>70</v>
      </c>
      <c r="B71" s="42" t="s">
        <v>219</v>
      </c>
      <c r="C71" s="34" t="s">
        <v>208</v>
      </c>
      <c r="D71" s="35" t="s">
        <v>71</v>
      </c>
      <c r="E71" s="35" t="s">
        <v>67</v>
      </c>
      <c r="F71" s="34"/>
      <c r="G71" s="34"/>
      <c r="H71" s="34"/>
    </row>
    <row r="72" spans="1:8" ht="30.75" thickBot="1">
      <c r="A72" s="37">
        <v>71</v>
      </c>
      <c r="B72" s="42" t="s">
        <v>220</v>
      </c>
      <c r="C72" s="34" t="s">
        <v>208</v>
      </c>
      <c r="D72" s="35" t="s">
        <v>91</v>
      </c>
      <c r="E72" s="35" t="s">
        <v>221</v>
      </c>
      <c r="F72" s="34"/>
      <c r="G72" s="34"/>
      <c r="H72" s="34"/>
    </row>
    <row r="73" spans="1:8" ht="16.5" thickBot="1">
      <c r="A73" s="38">
        <v>72</v>
      </c>
      <c r="B73" s="42" t="s">
        <v>222</v>
      </c>
      <c r="C73" s="34" t="s">
        <v>208</v>
      </c>
      <c r="D73" s="35" t="s">
        <v>7</v>
      </c>
      <c r="E73" s="35" t="s">
        <v>91</v>
      </c>
      <c r="F73" s="34"/>
      <c r="G73" s="34"/>
      <c r="H73" s="34"/>
    </row>
    <row r="74" spans="1:8" ht="16.5" thickBot="1">
      <c r="A74" s="37">
        <v>73</v>
      </c>
      <c r="B74" s="42" t="s">
        <v>223</v>
      </c>
      <c r="C74" s="34" t="s">
        <v>208</v>
      </c>
      <c r="D74" s="35" t="s">
        <v>67</v>
      </c>
      <c r="E74" s="35"/>
      <c r="F74" s="34"/>
      <c r="G74" s="34"/>
      <c r="H74" s="34"/>
    </row>
    <row r="75" spans="1:8" ht="26.25" thickBot="1">
      <c r="A75" s="38">
        <v>74</v>
      </c>
      <c r="B75" s="42" t="s">
        <v>224</v>
      </c>
      <c r="C75" s="34" t="s">
        <v>208</v>
      </c>
      <c r="D75" s="35" t="s">
        <v>225</v>
      </c>
      <c r="E75" s="35" t="s">
        <v>226</v>
      </c>
      <c r="F75" s="34"/>
      <c r="G75" s="34"/>
      <c r="H75" s="34"/>
    </row>
    <row r="76" spans="1:8" ht="16.5" thickBot="1">
      <c r="A76" s="37">
        <v>75</v>
      </c>
      <c r="B76" s="42" t="s">
        <v>227</v>
      </c>
      <c r="C76" s="34" t="s">
        <v>208</v>
      </c>
      <c r="D76" s="35" t="s">
        <v>19</v>
      </c>
      <c r="E76" s="35" t="s">
        <v>228</v>
      </c>
      <c r="F76" s="34"/>
      <c r="G76" s="34"/>
      <c r="H76" s="34"/>
    </row>
    <row r="77" spans="1:8" ht="27" customHeight="1" thickBot="1">
      <c r="A77" s="38">
        <v>76</v>
      </c>
      <c r="B77" s="42" t="s">
        <v>229</v>
      </c>
      <c r="C77" s="34" t="s">
        <v>208</v>
      </c>
      <c r="D77" s="35" t="s">
        <v>230</v>
      </c>
      <c r="E77" s="35" t="s">
        <v>231</v>
      </c>
      <c r="F77" s="34"/>
      <c r="G77" s="34"/>
      <c r="H77" s="34"/>
    </row>
    <row r="78" spans="1:8" ht="16.5" thickBot="1">
      <c r="A78" s="37">
        <v>77</v>
      </c>
      <c r="B78" s="42" t="s">
        <v>232</v>
      </c>
      <c r="C78" s="34" t="s">
        <v>208</v>
      </c>
      <c r="D78" s="35" t="s">
        <v>91</v>
      </c>
      <c r="E78" s="35" t="s">
        <v>196</v>
      </c>
      <c r="F78" s="34"/>
      <c r="G78" s="34"/>
      <c r="H78" s="34"/>
    </row>
    <row r="79" spans="1:8" ht="16.5" thickBot="1">
      <c r="A79" s="38">
        <v>78</v>
      </c>
      <c r="B79" s="42" t="s">
        <v>233</v>
      </c>
      <c r="C79" s="34" t="s">
        <v>208</v>
      </c>
      <c r="D79" s="35" t="s">
        <v>71</v>
      </c>
      <c r="E79" s="35" t="s">
        <v>210</v>
      </c>
      <c r="F79" s="34"/>
      <c r="G79" s="34"/>
      <c r="H79" s="34"/>
    </row>
    <row r="80" spans="1:8" ht="16.5" thickBot="1">
      <c r="A80" s="37">
        <v>79</v>
      </c>
      <c r="B80" s="42" t="s">
        <v>234</v>
      </c>
      <c r="C80" s="34" t="s">
        <v>235</v>
      </c>
      <c r="D80" s="35" t="s">
        <v>236</v>
      </c>
      <c r="E80" s="35"/>
      <c r="F80" s="34"/>
      <c r="G80" s="34"/>
      <c r="H80" s="34"/>
    </row>
    <row r="81" spans="1:8" ht="30.75" thickBot="1">
      <c r="A81" s="38">
        <v>80</v>
      </c>
      <c r="B81" s="42" t="s">
        <v>237</v>
      </c>
      <c r="C81" s="34" t="s">
        <v>235</v>
      </c>
      <c r="D81" s="35" t="s">
        <v>238</v>
      </c>
      <c r="E81" s="35" t="s">
        <v>239</v>
      </c>
      <c r="F81" s="34"/>
      <c r="G81" s="34"/>
      <c r="H81" s="34"/>
    </row>
    <row r="82" spans="1:8" ht="30.75" thickBot="1">
      <c r="A82" s="37">
        <v>81</v>
      </c>
      <c r="B82" s="42" t="s">
        <v>240</v>
      </c>
      <c r="C82" s="34" t="s">
        <v>241</v>
      </c>
      <c r="D82" s="35" t="s">
        <v>50</v>
      </c>
      <c r="E82" s="35" t="s">
        <v>242</v>
      </c>
      <c r="F82" s="34"/>
      <c r="G82" s="34"/>
      <c r="H82" s="34"/>
    </row>
    <row r="83" spans="1:8" ht="16.5" thickBot="1">
      <c r="A83" s="38">
        <v>82</v>
      </c>
      <c r="B83" s="42" t="s">
        <v>243</v>
      </c>
      <c r="C83" s="34" t="s">
        <v>244</v>
      </c>
      <c r="D83" s="35" t="s">
        <v>41</v>
      </c>
      <c r="E83" s="35"/>
      <c r="F83" s="34"/>
      <c r="G83" s="34"/>
      <c r="H83" s="34"/>
    </row>
    <row r="84" spans="1:8" ht="17.25" customHeight="1" thickBot="1">
      <c r="A84" s="37">
        <v>83</v>
      </c>
      <c r="B84" s="42" t="s">
        <v>245</v>
      </c>
      <c r="C84" s="34" t="s">
        <v>244</v>
      </c>
      <c r="D84" s="35" t="s">
        <v>246</v>
      </c>
      <c r="E84" s="35" t="s">
        <v>247</v>
      </c>
      <c r="F84" s="34"/>
      <c r="G84" s="34"/>
      <c r="H84" s="34"/>
    </row>
    <row r="85" spans="1:8" ht="45.75" thickBot="1">
      <c r="A85" s="38">
        <v>84</v>
      </c>
      <c r="B85" s="42" t="s">
        <v>248</v>
      </c>
      <c r="C85" s="34" t="s">
        <v>244</v>
      </c>
      <c r="D85" s="35" t="s">
        <v>50</v>
      </c>
      <c r="E85" s="35" t="s">
        <v>249</v>
      </c>
      <c r="F85" s="34"/>
      <c r="G85" s="34"/>
      <c r="H85" s="34"/>
    </row>
    <row r="86" spans="1:8" ht="16.5" thickBot="1">
      <c r="A86" s="37">
        <v>85</v>
      </c>
      <c r="B86" s="42" t="s">
        <v>250</v>
      </c>
      <c r="C86" s="34" t="s">
        <v>244</v>
      </c>
      <c r="D86" s="35" t="s">
        <v>50</v>
      </c>
      <c r="E86" s="35" t="s">
        <v>251</v>
      </c>
      <c r="F86" s="34"/>
      <c r="G86" s="34"/>
      <c r="H86" s="34"/>
    </row>
    <row r="87" spans="1:8" ht="16.5" thickBot="1">
      <c r="A87" s="38">
        <v>86</v>
      </c>
      <c r="B87" s="42" t="s">
        <v>252</v>
      </c>
      <c r="C87" s="34" t="s">
        <v>244</v>
      </c>
      <c r="D87" s="35" t="s">
        <v>67</v>
      </c>
      <c r="E87" s="35" t="s">
        <v>253</v>
      </c>
      <c r="F87" s="34"/>
      <c r="G87" s="34"/>
      <c r="H87" s="34"/>
    </row>
    <row r="88" spans="1:8" ht="26.25" thickBot="1">
      <c r="A88" s="37">
        <v>87</v>
      </c>
      <c r="B88" s="42" t="s">
        <v>384</v>
      </c>
      <c r="C88" s="34" t="s">
        <v>244</v>
      </c>
      <c r="D88" s="35" t="s">
        <v>254</v>
      </c>
      <c r="E88" s="35" t="s">
        <v>255</v>
      </c>
      <c r="F88" s="34"/>
      <c r="G88" s="34"/>
      <c r="H88" s="34"/>
    </row>
    <row r="89" spans="1:8" ht="16.5" thickBot="1">
      <c r="A89" s="38">
        <v>88</v>
      </c>
      <c r="B89" s="42" t="s">
        <v>256</v>
      </c>
      <c r="C89" s="34" t="s">
        <v>244</v>
      </c>
      <c r="D89" s="35" t="s">
        <v>169</v>
      </c>
      <c r="E89" s="35"/>
      <c r="F89" s="34"/>
      <c r="G89" s="34"/>
      <c r="H89" s="34"/>
    </row>
    <row r="90" spans="1:8" ht="26.25" thickBot="1">
      <c r="A90" s="37">
        <v>89</v>
      </c>
      <c r="B90" s="42" t="s">
        <v>257</v>
      </c>
      <c r="C90" s="34" t="s">
        <v>244</v>
      </c>
      <c r="D90" s="35" t="s">
        <v>258</v>
      </c>
      <c r="E90" s="35" t="s">
        <v>259</v>
      </c>
      <c r="F90" s="34"/>
      <c r="G90" s="34"/>
      <c r="H90" s="34"/>
    </row>
    <row r="91" spans="1:8" ht="31.5" customHeight="1" thickBot="1">
      <c r="A91" s="38">
        <v>90</v>
      </c>
      <c r="B91" s="42" t="s">
        <v>260</v>
      </c>
      <c r="C91" s="34" t="s">
        <v>244</v>
      </c>
      <c r="D91" s="35" t="s">
        <v>88</v>
      </c>
      <c r="E91" s="35" t="s">
        <v>81</v>
      </c>
      <c r="F91" s="34"/>
      <c r="G91" s="34"/>
      <c r="H91" s="34"/>
    </row>
    <row r="92" spans="1:8" ht="26.25" thickBot="1">
      <c r="A92" s="37">
        <v>91</v>
      </c>
      <c r="B92" s="42" t="s">
        <v>261</v>
      </c>
      <c r="C92" s="34" t="s">
        <v>244</v>
      </c>
      <c r="D92" s="35" t="s">
        <v>262</v>
      </c>
      <c r="E92" s="35" t="s">
        <v>41</v>
      </c>
      <c r="F92" s="34"/>
      <c r="G92" s="34"/>
      <c r="H92" s="34"/>
    </row>
    <row r="93" spans="1:8" ht="18.75" customHeight="1" thickBot="1">
      <c r="A93" s="38">
        <v>92</v>
      </c>
      <c r="B93" s="42" t="s">
        <v>263</v>
      </c>
      <c r="C93" s="34" t="s">
        <v>244</v>
      </c>
      <c r="D93" s="35" t="s">
        <v>41</v>
      </c>
      <c r="E93" s="35" t="s">
        <v>264</v>
      </c>
      <c r="F93" s="34"/>
      <c r="G93" s="34"/>
      <c r="H93" s="34"/>
    </row>
    <row r="94" spans="1:8" ht="30.75" thickBot="1">
      <c r="A94" s="37">
        <v>93</v>
      </c>
      <c r="B94" s="42" t="s">
        <v>265</v>
      </c>
      <c r="C94" s="34" t="s">
        <v>244</v>
      </c>
      <c r="D94" s="35" t="s">
        <v>266</v>
      </c>
      <c r="E94" s="35" t="s">
        <v>267</v>
      </c>
      <c r="F94" s="34"/>
      <c r="G94" s="34"/>
      <c r="H94" s="34"/>
    </row>
    <row r="95" spans="1:8" ht="30.75" thickBot="1">
      <c r="A95" s="38">
        <v>94</v>
      </c>
      <c r="B95" s="42" t="s">
        <v>268</v>
      </c>
      <c r="C95" s="34" t="s">
        <v>269</v>
      </c>
      <c r="D95" s="35" t="s">
        <v>262</v>
      </c>
      <c r="E95" s="35" t="s">
        <v>41</v>
      </c>
      <c r="F95" s="34"/>
      <c r="G95" s="34"/>
      <c r="H95" s="34"/>
    </row>
    <row r="96" spans="1:8" ht="16.5" thickBot="1">
      <c r="A96" s="37">
        <v>95</v>
      </c>
      <c r="B96" s="42" t="s">
        <v>270</v>
      </c>
      <c r="C96" s="34" t="s">
        <v>269</v>
      </c>
      <c r="D96" s="35" t="s">
        <v>226</v>
      </c>
      <c r="E96" s="35"/>
      <c r="F96" s="34"/>
      <c r="G96" s="34"/>
      <c r="H96" s="34"/>
    </row>
    <row r="97" spans="1:8" ht="16.5" thickBot="1">
      <c r="A97" s="38">
        <v>96</v>
      </c>
      <c r="B97" s="42" t="s">
        <v>271</v>
      </c>
      <c r="C97" s="34" t="s">
        <v>269</v>
      </c>
      <c r="D97" s="35" t="s">
        <v>67</v>
      </c>
      <c r="E97" s="35"/>
      <c r="F97" s="34"/>
      <c r="G97" s="34"/>
      <c r="H97" s="34"/>
    </row>
    <row r="98" spans="1:8" ht="26.25" thickBot="1">
      <c r="A98" s="37">
        <v>97</v>
      </c>
      <c r="B98" s="42" t="s">
        <v>272</v>
      </c>
      <c r="C98" s="34" t="s">
        <v>269</v>
      </c>
      <c r="D98" s="35" t="s">
        <v>262</v>
      </c>
      <c r="E98" s="35" t="s">
        <v>41</v>
      </c>
      <c r="F98" s="34"/>
      <c r="G98" s="34"/>
      <c r="H98" s="34"/>
    </row>
    <row r="99" spans="1:8" ht="31.5" customHeight="1" thickBot="1">
      <c r="A99" s="38">
        <v>98</v>
      </c>
      <c r="B99" s="42" t="s">
        <v>273</v>
      </c>
      <c r="C99" s="34" t="s">
        <v>269</v>
      </c>
      <c r="D99" s="35" t="s">
        <v>274</v>
      </c>
      <c r="E99" s="35" t="s">
        <v>113</v>
      </c>
      <c r="F99" s="34"/>
      <c r="G99" s="34"/>
      <c r="H99" s="34"/>
    </row>
    <row r="100" spans="1:8" ht="28.5" customHeight="1" thickBot="1">
      <c r="A100" s="37">
        <v>99</v>
      </c>
      <c r="B100" s="42" t="s">
        <v>275</v>
      </c>
      <c r="C100" s="34" t="s">
        <v>269</v>
      </c>
      <c r="D100" s="35" t="s">
        <v>274</v>
      </c>
      <c r="E100" s="35" t="s">
        <v>113</v>
      </c>
      <c r="F100" s="34"/>
      <c r="G100" s="34"/>
      <c r="H100" s="34"/>
    </row>
    <row r="101" spans="1:8" ht="16.5" thickBot="1">
      <c r="A101" s="38">
        <v>100</v>
      </c>
      <c r="B101" s="42" t="s">
        <v>276</v>
      </c>
      <c r="C101" s="34" t="s">
        <v>277</v>
      </c>
      <c r="D101" s="35" t="s">
        <v>278</v>
      </c>
      <c r="E101" s="35" t="s">
        <v>279</v>
      </c>
      <c r="F101" s="34"/>
      <c r="G101" s="34"/>
      <c r="H101" s="34"/>
    </row>
    <row r="102" spans="1:8" ht="16.5" thickBot="1">
      <c r="A102" s="37">
        <v>101</v>
      </c>
      <c r="B102" s="42" t="s">
        <v>280</v>
      </c>
      <c r="C102" s="34" t="s">
        <v>277</v>
      </c>
      <c r="D102" s="35" t="s">
        <v>144</v>
      </c>
      <c r="E102" s="35" t="s">
        <v>41</v>
      </c>
      <c r="F102" s="34"/>
      <c r="G102" s="34"/>
      <c r="H102" s="34"/>
    </row>
    <row r="103" spans="1:8" ht="16.5" thickBot="1">
      <c r="A103" s="38">
        <v>102</v>
      </c>
      <c r="B103" s="42" t="s">
        <v>281</v>
      </c>
      <c r="C103" s="34" t="s">
        <v>277</v>
      </c>
      <c r="D103" s="35" t="s">
        <v>41</v>
      </c>
      <c r="E103" s="35"/>
      <c r="F103" s="34"/>
      <c r="G103" s="34"/>
      <c r="H103" s="34"/>
    </row>
    <row r="104" spans="1:8" ht="16.5" thickBot="1">
      <c r="A104" s="37">
        <v>103</v>
      </c>
      <c r="B104" s="42" t="s">
        <v>282</v>
      </c>
      <c r="C104" s="34" t="s">
        <v>277</v>
      </c>
      <c r="D104" s="35" t="s">
        <v>29</v>
      </c>
      <c r="E104" s="35" t="s">
        <v>23</v>
      </c>
      <c r="F104" s="34"/>
      <c r="G104" s="34"/>
      <c r="H104" s="34"/>
    </row>
    <row r="105" spans="1:8" ht="16.5" thickBot="1">
      <c r="A105" s="38">
        <v>104</v>
      </c>
      <c r="B105" s="42" t="s">
        <v>283</v>
      </c>
      <c r="C105" s="34" t="s">
        <v>277</v>
      </c>
      <c r="D105" s="35" t="s">
        <v>41</v>
      </c>
      <c r="E105" s="35" t="s">
        <v>284</v>
      </c>
      <c r="F105" s="34"/>
      <c r="G105" s="34"/>
      <c r="H105" s="34"/>
    </row>
    <row r="106" spans="1:8" ht="16.5" thickBot="1">
      <c r="A106" s="37">
        <v>105</v>
      </c>
      <c r="B106" s="42" t="s">
        <v>285</v>
      </c>
      <c r="C106" s="34" t="s">
        <v>286</v>
      </c>
      <c r="D106" s="35" t="s">
        <v>60</v>
      </c>
      <c r="E106" s="35"/>
      <c r="F106" s="34"/>
      <c r="G106" s="34"/>
      <c r="H106" s="34"/>
    </row>
    <row r="107" spans="1:8" ht="16.5" thickBot="1">
      <c r="A107" s="38">
        <v>106</v>
      </c>
      <c r="B107" s="42" t="s">
        <v>287</v>
      </c>
      <c r="C107" s="34" t="s">
        <v>286</v>
      </c>
      <c r="D107" s="35" t="s">
        <v>44</v>
      </c>
      <c r="E107" s="35" t="s">
        <v>288</v>
      </c>
      <c r="F107" s="34"/>
      <c r="G107" s="34"/>
      <c r="H107" s="34"/>
    </row>
    <row r="108" spans="1:8" ht="16.5" thickBot="1">
      <c r="A108" s="37">
        <v>107</v>
      </c>
      <c r="B108" s="42" t="s">
        <v>289</v>
      </c>
      <c r="C108" s="34" t="s">
        <v>286</v>
      </c>
      <c r="D108" s="35" t="s">
        <v>290</v>
      </c>
      <c r="E108" s="35"/>
      <c r="F108" s="34"/>
      <c r="G108" s="34"/>
      <c r="H108" s="34"/>
    </row>
    <row r="109" spans="1:8" ht="16.5" thickBot="1">
      <c r="A109" s="38">
        <v>108</v>
      </c>
      <c r="B109" s="42" t="s">
        <v>291</v>
      </c>
      <c r="C109" s="34" t="s">
        <v>286</v>
      </c>
      <c r="D109" s="35" t="s">
        <v>4</v>
      </c>
      <c r="E109" s="35" t="s">
        <v>292</v>
      </c>
      <c r="F109" s="34"/>
      <c r="G109" s="34"/>
      <c r="H109" s="34"/>
    </row>
    <row r="110" spans="1:8" ht="18" customHeight="1" thickBot="1">
      <c r="A110" s="37">
        <v>109</v>
      </c>
      <c r="B110" s="42" t="s">
        <v>293</v>
      </c>
      <c r="C110" s="34" t="s">
        <v>294</v>
      </c>
      <c r="D110" s="35" t="s">
        <v>295</v>
      </c>
      <c r="E110" s="35" t="s">
        <v>81</v>
      </c>
      <c r="F110" s="34"/>
      <c r="G110" s="34"/>
      <c r="H110" s="34"/>
    </row>
    <row r="111" spans="1:8" ht="16.5" customHeight="1" thickBot="1">
      <c r="A111" s="38">
        <v>110</v>
      </c>
      <c r="B111" s="42" t="s">
        <v>296</v>
      </c>
      <c r="C111" s="34" t="s">
        <v>294</v>
      </c>
      <c r="D111" s="35" t="s">
        <v>60</v>
      </c>
      <c r="E111" s="35"/>
      <c r="F111" s="34"/>
      <c r="G111" s="34"/>
      <c r="H111" s="34"/>
    </row>
    <row r="112" spans="1:8" ht="16.5" customHeight="1" thickBot="1">
      <c r="A112" s="37">
        <v>111</v>
      </c>
      <c r="B112" s="42" t="s">
        <v>297</v>
      </c>
      <c r="C112" s="34" t="s">
        <v>294</v>
      </c>
      <c r="D112" s="35" t="s">
        <v>60</v>
      </c>
      <c r="E112" s="35" t="s">
        <v>298</v>
      </c>
      <c r="F112" s="34"/>
      <c r="G112" s="34"/>
      <c r="H112" s="34"/>
    </row>
    <row r="113" spans="1:8" ht="15.75" customHeight="1" thickBot="1">
      <c r="A113" s="38">
        <v>112</v>
      </c>
      <c r="B113" s="42" t="s">
        <v>299</v>
      </c>
      <c r="C113" s="34" t="s">
        <v>294</v>
      </c>
      <c r="D113" s="35" t="s">
        <v>91</v>
      </c>
      <c r="E113" s="35"/>
      <c r="F113" s="34"/>
      <c r="G113" s="34"/>
      <c r="H113" s="34"/>
    </row>
    <row r="114" spans="1:8" ht="15.75" customHeight="1" thickBot="1">
      <c r="A114" s="37">
        <v>113</v>
      </c>
      <c r="B114" s="42" t="s">
        <v>300</v>
      </c>
      <c r="C114" s="34" t="s">
        <v>294</v>
      </c>
      <c r="D114" s="35" t="s">
        <v>288</v>
      </c>
      <c r="E114" s="35" t="s">
        <v>94</v>
      </c>
      <c r="F114" s="34"/>
      <c r="G114" s="34"/>
      <c r="H114" s="34"/>
    </row>
    <row r="115" spans="1:8" ht="18" customHeight="1" thickBot="1">
      <c r="A115" s="38">
        <v>114</v>
      </c>
      <c r="B115" s="42" t="s">
        <v>301</v>
      </c>
      <c r="C115" s="34" t="s">
        <v>294</v>
      </c>
      <c r="D115" s="35" t="s">
        <v>91</v>
      </c>
      <c r="E115" s="35" t="s">
        <v>94</v>
      </c>
      <c r="F115" s="34"/>
      <c r="G115" s="34"/>
      <c r="H115" s="34"/>
    </row>
    <row r="116" spans="1:8" ht="19.5" customHeight="1" thickBot="1">
      <c r="A116" s="37">
        <v>115</v>
      </c>
      <c r="B116" s="42" t="s">
        <v>302</v>
      </c>
      <c r="C116" s="34" t="s">
        <v>303</v>
      </c>
      <c r="D116" s="35" t="s">
        <v>304</v>
      </c>
      <c r="E116" s="35" t="s">
        <v>305</v>
      </c>
      <c r="F116" s="34"/>
      <c r="G116" s="34"/>
      <c r="H116" s="34"/>
    </row>
    <row r="117" spans="1:8" ht="18" customHeight="1" thickBot="1">
      <c r="A117" s="38">
        <v>116</v>
      </c>
      <c r="B117" s="42" t="s">
        <v>306</v>
      </c>
      <c r="C117" s="34" t="s">
        <v>303</v>
      </c>
      <c r="D117" s="35" t="s">
        <v>307</v>
      </c>
      <c r="E117" s="35" t="s">
        <v>308</v>
      </c>
      <c r="F117" s="34"/>
      <c r="G117" s="34"/>
      <c r="H117" s="34"/>
    </row>
    <row r="118" spans="1:8" ht="16.5" thickBot="1">
      <c r="A118" s="37">
        <v>117</v>
      </c>
      <c r="B118" s="42" t="s">
        <v>309</v>
      </c>
      <c r="C118" s="34" t="s">
        <v>303</v>
      </c>
      <c r="D118" s="35" t="s">
        <v>274</v>
      </c>
      <c r="E118" s="35" t="s">
        <v>115</v>
      </c>
      <c r="F118" s="34"/>
      <c r="G118" s="34"/>
      <c r="H118" s="34"/>
    </row>
    <row r="119" spans="1:8" ht="18" customHeight="1" thickBot="1">
      <c r="A119" s="38">
        <v>118</v>
      </c>
      <c r="B119" s="42" t="s">
        <v>310</v>
      </c>
      <c r="C119" s="34" t="s">
        <v>303</v>
      </c>
      <c r="D119" s="35" t="s">
        <v>311</v>
      </c>
      <c r="E119" s="35"/>
      <c r="F119" s="34"/>
      <c r="G119" s="34"/>
      <c r="H119" s="34"/>
    </row>
    <row r="120" spans="1:8" ht="16.5" thickBot="1">
      <c r="A120" s="37">
        <v>119</v>
      </c>
      <c r="B120" s="42" t="s">
        <v>312</v>
      </c>
      <c r="C120" s="34" t="s">
        <v>303</v>
      </c>
      <c r="D120" s="35" t="s">
        <v>290</v>
      </c>
      <c r="E120" s="35" t="s">
        <v>122</v>
      </c>
      <c r="F120" s="34"/>
      <c r="G120" s="34"/>
      <c r="H120" s="34"/>
    </row>
    <row r="121" spans="1:8" ht="16.5" thickBot="1">
      <c r="A121" s="38">
        <v>120</v>
      </c>
      <c r="B121" s="42" t="s">
        <v>313</v>
      </c>
      <c r="C121" s="34" t="s">
        <v>303</v>
      </c>
      <c r="D121" s="35" t="s">
        <v>4</v>
      </c>
      <c r="E121" s="35" t="s">
        <v>91</v>
      </c>
      <c r="F121" s="34"/>
      <c r="G121" s="34"/>
      <c r="H121" s="34"/>
    </row>
    <row r="122" spans="1:8" ht="16.5" thickBot="1">
      <c r="A122" s="37">
        <v>121</v>
      </c>
      <c r="B122" s="42" t="s">
        <v>314</v>
      </c>
      <c r="C122" s="34" t="s">
        <v>303</v>
      </c>
      <c r="D122" s="35" t="s">
        <v>315</v>
      </c>
      <c r="E122" s="35" t="s">
        <v>278</v>
      </c>
      <c r="F122" s="34"/>
      <c r="G122" s="34"/>
      <c r="H122" s="34"/>
    </row>
    <row r="123" spans="1:8" ht="16.5" thickBot="1">
      <c r="A123" s="38">
        <v>122</v>
      </c>
      <c r="B123" s="42" t="s">
        <v>316</v>
      </c>
      <c r="C123" s="34" t="s">
        <v>303</v>
      </c>
      <c r="D123" s="35" t="s">
        <v>295</v>
      </c>
      <c r="E123" s="35"/>
      <c r="F123" s="34"/>
      <c r="G123" s="34"/>
      <c r="H123" s="34"/>
    </row>
    <row r="124" spans="1:8" ht="16.5" thickBot="1">
      <c r="A124" s="37">
        <v>123</v>
      </c>
      <c r="B124" s="42" t="s">
        <v>317</v>
      </c>
      <c r="C124" s="34" t="s">
        <v>303</v>
      </c>
      <c r="D124" s="35" t="s">
        <v>147</v>
      </c>
      <c r="E124" s="35"/>
      <c r="F124" s="34"/>
      <c r="G124" s="34"/>
      <c r="H124" s="34"/>
    </row>
    <row r="125" spans="1:8" ht="16.5" thickBot="1">
      <c r="A125" s="38">
        <v>124</v>
      </c>
      <c r="B125" s="42" t="s">
        <v>318</v>
      </c>
      <c r="C125" s="34" t="s">
        <v>303</v>
      </c>
      <c r="D125" s="35" t="s">
        <v>50</v>
      </c>
      <c r="E125" s="35" t="s">
        <v>319</v>
      </c>
      <c r="F125" s="34"/>
      <c r="G125" s="34"/>
      <c r="H125" s="34"/>
    </row>
    <row r="126" spans="1:8" ht="18" customHeight="1" thickBot="1">
      <c r="A126" s="37">
        <v>125</v>
      </c>
      <c r="B126" s="42" t="s">
        <v>320</v>
      </c>
      <c r="C126" s="34" t="s">
        <v>303</v>
      </c>
      <c r="D126" s="35" t="s">
        <v>50</v>
      </c>
      <c r="E126" s="35" t="s">
        <v>321</v>
      </c>
      <c r="F126" s="34"/>
      <c r="G126" s="34"/>
      <c r="H126" s="34"/>
    </row>
    <row r="127" spans="1:8" ht="16.5" thickBot="1">
      <c r="A127" s="38">
        <v>126</v>
      </c>
      <c r="B127" s="42" t="s">
        <v>322</v>
      </c>
      <c r="C127" s="34" t="s">
        <v>303</v>
      </c>
      <c r="D127" s="35" t="s">
        <v>41</v>
      </c>
      <c r="E127" s="35" t="s">
        <v>323</v>
      </c>
      <c r="F127" s="34"/>
      <c r="G127" s="34"/>
      <c r="H127" s="34"/>
    </row>
    <row r="128" spans="1:8">
      <c r="A128" s="40"/>
    </row>
  </sheetData>
  <sheetProtection formatCells="0" formatColumns="0" formatRows="0" autoFilter="0"/>
  <conditionalFormatting sqref="F2:F150">
    <cfRule type="containsText" dxfId="5" priority="2" operator="containsText" text=" ">
      <formula>NOT(ISERROR(SEARCH(" ",F2)))</formula>
    </cfRule>
    <cfRule type="notContainsBlanks" dxfId="4" priority="8">
      <formula>LEN(TRIM(F2))&gt;0</formula>
    </cfRule>
  </conditionalFormatting>
  <conditionalFormatting sqref="G2:G150">
    <cfRule type="containsText" dxfId="3" priority="1" operator="containsText" text=" ">
      <formula>NOT(ISERROR(SEARCH(" ",G2)))</formula>
    </cfRule>
    <cfRule type="notContainsBlanks" dxfId="2" priority="9">
      <formula>LEN(TRIM(G2))&gt;0</formula>
    </cfRule>
  </conditionalFormatting>
  <conditionalFormatting sqref="H2:H150">
    <cfRule type="containsText" dxfId="1" priority="3" operator="containsText" text=" ">
      <formula>NOT(ISERROR(SEARCH(" ",H2)))</formula>
    </cfRule>
    <cfRule type="notContainsBlanks" dxfId="0" priority="5">
      <formula>LEN(TRIM(H2))&gt;0</formula>
    </cfRule>
  </conditionalFormatting>
  <pageMargins left="0.7" right="0.7" top="0.78740157499999996" bottom="0.78740157499999996" header="0.3" footer="0.3"/>
  <pageSetup paperSize="9" orientation="portrait" horizontalDpi="300"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329D8-F3BD-41E0-B312-9A00128E17CC}">
  <dimension ref="A1:I151"/>
  <sheetViews>
    <sheetView workbookViewId="0">
      <selection activeCell="I25" sqref="I25"/>
    </sheetView>
  </sheetViews>
  <sheetFormatPr baseColWidth="10" defaultColWidth="11.42578125" defaultRowHeight="15"/>
  <cols>
    <col min="1" max="1" width="39.140625" style="54" customWidth="1"/>
    <col min="2" max="2" width="16.7109375" style="55" customWidth="1"/>
    <col min="3" max="3" width="22.42578125" style="55" customWidth="1"/>
    <col min="4" max="5" width="16.7109375" style="55" customWidth="1"/>
    <col min="6" max="6" width="22.28515625" style="55" customWidth="1"/>
    <col min="7" max="8" width="16.7109375" style="55" customWidth="1"/>
  </cols>
  <sheetData>
    <row r="1" spans="1:9" ht="65.099999999999994" customHeight="1">
      <c r="A1" s="48" t="s">
        <v>0</v>
      </c>
      <c r="B1" s="56" t="s">
        <v>324</v>
      </c>
      <c r="C1" s="57" t="s">
        <v>325</v>
      </c>
      <c r="D1" s="58" t="s">
        <v>326</v>
      </c>
      <c r="E1" s="56" t="s">
        <v>327</v>
      </c>
      <c r="F1" s="57" t="s">
        <v>328</v>
      </c>
      <c r="G1" s="58" t="s">
        <v>329</v>
      </c>
      <c r="H1" s="66" t="s">
        <v>330</v>
      </c>
    </row>
    <row r="2" spans="1:9">
      <c r="A2" s="49" t="s">
        <v>331</v>
      </c>
      <c r="B2" s="59">
        <f>COUNTA(Tabelle3[Done])</f>
        <v>0</v>
      </c>
      <c r="C2" s="50">
        <f>B2/D2</f>
        <v>0</v>
      </c>
      <c r="D2" s="60">
        <f>COUNTA(Tabelle3[Questions])</f>
        <v>126</v>
      </c>
      <c r="E2" s="59"/>
      <c r="F2" s="40"/>
      <c r="G2" s="60"/>
      <c r="H2" s="67"/>
    </row>
    <row r="3" spans="1:9" ht="21">
      <c r="A3" s="51"/>
      <c r="B3" s="61"/>
      <c r="C3" s="51"/>
      <c r="D3" s="62"/>
      <c r="E3" s="61"/>
      <c r="F3" s="51"/>
      <c r="G3" s="62"/>
      <c r="H3" s="68"/>
      <c r="I3" s="7"/>
    </row>
    <row r="4" spans="1:9">
      <c r="A4" s="52" t="s">
        <v>4</v>
      </c>
      <c r="B4" s="59">
        <f>COUNTIFS(Tabelle3[Main dimension],"*"&amp;A4&amp;"*",Tabelle3[Done],"&lt;&gt;"&amp;"")</f>
        <v>0</v>
      </c>
      <c r="C4" s="50">
        <f>B4/D4</f>
        <v>0</v>
      </c>
      <c r="D4" s="60">
        <f>COUNTIF(Tabelle3[Main dimension],"*"&amp;A4&amp;"*")</f>
        <v>13</v>
      </c>
      <c r="E4" s="59">
        <f>COUNTIFS(Tabelle3[Secondary dimensions],"*"&amp;A4&amp;"*",Tabelle3[Done],"&lt;&gt;"&amp;"")</f>
        <v>0</v>
      </c>
      <c r="F4" s="50">
        <f t="shared" ref="F4:F5" si="0">IF(G4&gt;0,E4/G4,"no questions to fill")</f>
        <v>0</v>
      </c>
      <c r="G4" s="60">
        <f>COUNTIF(Tabelle3[Secondary dimensions],"*"&amp;A4&amp;"*")</f>
        <v>11</v>
      </c>
      <c r="H4" s="67">
        <f>D4+G4</f>
        <v>24</v>
      </c>
      <c r="I4" s="7"/>
    </row>
    <row r="5" spans="1:9">
      <c r="A5" s="53" t="s">
        <v>7</v>
      </c>
      <c r="B5" s="59">
        <f>COUNTIFS(Tabelle3[Main dimension],"*"&amp;A5&amp;"*",Tabelle3[Done],"&lt;&gt;"&amp;"")</f>
        <v>0</v>
      </c>
      <c r="C5" s="50">
        <f>B5/D5</f>
        <v>0</v>
      </c>
      <c r="D5" s="60">
        <f>COUNTIF(Tabelle3[Main dimension],"*"&amp;A5&amp;"*")</f>
        <v>8</v>
      </c>
      <c r="E5" s="59">
        <f>COUNTIFS(Tabelle3[Secondary dimensions],"*"&amp;A5&amp;"*",Tabelle3[Done],"&lt;&gt;"&amp;"")</f>
        <v>0</v>
      </c>
      <c r="F5" s="50">
        <f t="shared" si="0"/>
        <v>0</v>
      </c>
      <c r="G5" s="60">
        <f>COUNTIF(Tabelle3[Secondary dimensions],"*"&amp;A5&amp;"*")</f>
        <v>10</v>
      </c>
      <c r="H5" s="67">
        <f>D5+G5</f>
        <v>18</v>
      </c>
      <c r="I5" s="7"/>
    </row>
    <row r="6" spans="1:9" ht="16.350000000000001" customHeight="1">
      <c r="A6" s="52" t="s">
        <v>11</v>
      </c>
      <c r="B6" s="59">
        <f>COUNTIFS(Tabelle3[Main dimension],"*"&amp;A6&amp;"*",Tabelle3[Done],"&lt;&gt;"&amp;"")</f>
        <v>0</v>
      </c>
      <c r="C6" s="50" t="str">
        <f t="shared" ref="C6:C33" si="1">IF(D6&gt;0,B6/D6,"no questions to fill")</f>
        <v>no questions to fill</v>
      </c>
      <c r="D6" s="60">
        <f>COUNTIF(Tabelle3[Main dimension],"*"&amp;A6&amp;"*")</f>
        <v>0</v>
      </c>
      <c r="E6" s="59">
        <f>COUNTIFS(Tabelle3[Secondary dimensions],"*"&amp;A6&amp;"*",Tabelle3[Done],"&lt;&gt;"&amp;"")</f>
        <v>0</v>
      </c>
      <c r="F6" s="50">
        <f>IF(G6&gt;0,E6/G6,"no questions to fill")</f>
        <v>0</v>
      </c>
      <c r="G6" s="60">
        <f>COUNTIF(Tabelle3[Secondary dimensions],"*"&amp;A6&amp;"*")</f>
        <v>6</v>
      </c>
      <c r="H6" s="67">
        <f>D6+G6</f>
        <v>6</v>
      </c>
    </row>
    <row r="7" spans="1:9" ht="16.350000000000001" customHeight="1">
      <c r="A7" s="53" t="s">
        <v>13</v>
      </c>
      <c r="B7" s="59">
        <f>COUNTIFS(Tabelle3[Main dimension],"*"&amp;A7&amp;"*",Tabelle3[Done],"&lt;&gt;"&amp;"")</f>
        <v>0</v>
      </c>
      <c r="C7" s="50" t="str">
        <f t="shared" si="1"/>
        <v>no questions to fill</v>
      </c>
      <c r="D7" s="60">
        <f>COUNTIF(Tabelle3[Main dimension],"*"&amp;A7&amp;"*")</f>
        <v>0</v>
      </c>
      <c r="E7" s="59">
        <f>COUNTIFS(Tabelle3[Secondary dimensions],"*"&amp;A7&amp;"*",Tabelle3[Done],"&lt;&gt;"&amp;"")</f>
        <v>0</v>
      </c>
      <c r="F7" s="50">
        <f t="shared" ref="F7:F33" si="2">IF(G7&gt;0,E7/G7,"no questions to fill")</f>
        <v>0</v>
      </c>
      <c r="G7" s="60">
        <f>COUNTIF(Tabelle3[Secondary dimensions],"*"&amp;A7&amp;"*")</f>
        <v>7</v>
      </c>
      <c r="H7" s="67">
        <f t="shared" ref="H7:H33" si="3">D7+G7</f>
        <v>7</v>
      </c>
    </row>
    <row r="8" spans="1:9" ht="16.350000000000001" customHeight="1">
      <c r="A8" s="52" t="s">
        <v>16</v>
      </c>
      <c r="B8" s="59">
        <f>COUNTIFS(Tabelle3[Main dimension],"*"&amp;A8&amp;"*",Tabelle3[Done],"&lt;&gt;"&amp;"")</f>
        <v>0</v>
      </c>
      <c r="C8" s="50">
        <f>B8/D8</f>
        <v>0</v>
      </c>
      <c r="D8" s="60">
        <f>COUNTIF(Tabelle3[Main dimension],"*"&amp;A8&amp;"*")</f>
        <v>3</v>
      </c>
      <c r="E8" s="59">
        <f>COUNTIFS(Tabelle3[Secondary dimensions],"*"&amp;A8&amp;"*",Tabelle3[Done],"&lt;&gt;"&amp;"")</f>
        <v>0</v>
      </c>
      <c r="F8" s="50">
        <f t="shared" si="2"/>
        <v>0</v>
      </c>
      <c r="G8" s="60">
        <f>COUNTIF(Tabelle3[Secondary dimensions],"*"&amp;A8&amp;"*")</f>
        <v>13</v>
      </c>
      <c r="H8" s="67">
        <f t="shared" si="3"/>
        <v>16</v>
      </c>
    </row>
    <row r="9" spans="1:9" ht="16.350000000000001" customHeight="1">
      <c r="A9" s="53" t="s">
        <v>19</v>
      </c>
      <c r="B9" s="59">
        <f>COUNTIFS(Tabelle3[Main dimension],"*"&amp;A9&amp;"*",Tabelle3[Done],"&lt;&gt;"&amp;"")</f>
        <v>0</v>
      </c>
      <c r="C9" s="50">
        <f>B9/D9</f>
        <v>0</v>
      </c>
      <c r="D9" s="60">
        <f>COUNTIF(Tabelle3[Main dimension],"*"&amp;A9&amp;"*")</f>
        <v>8</v>
      </c>
      <c r="E9" s="59">
        <f>COUNTIFS(Tabelle3[Secondary dimensions],"*"&amp;A9&amp;"*",Tabelle3[Done],"&lt;&gt;"&amp;"")</f>
        <v>0</v>
      </c>
      <c r="F9" s="50">
        <f t="shared" si="2"/>
        <v>0</v>
      </c>
      <c r="G9" s="60">
        <f>COUNTIF(Tabelle3[Secondary dimensions],"*"&amp;A9&amp;"*")</f>
        <v>7</v>
      </c>
      <c r="H9" s="67">
        <f t="shared" si="3"/>
        <v>15</v>
      </c>
    </row>
    <row r="10" spans="1:9" ht="16.350000000000001" customHeight="1">
      <c r="A10" s="52" t="s">
        <v>23</v>
      </c>
      <c r="B10" s="59">
        <f>COUNTIFS(Tabelle3[Main dimension],"*"&amp;A10&amp;"*",Tabelle3[Done],"&lt;&gt;"&amp;"")</f>
        <v>0</v>
      </c>
      <c r="C10" s="50" t="str">
        <f>IF(D10&gt;0,B10/D10,"no questions to fill")</f>
        <v>no questions to fill</v>
      </c>
      <c r="D10" s="60">
        <f>COUNTIF(Tabelle3[Main dimension],"*"&amp;A10&amp;"*")</f>
        <v>0</v>
      </c>
      <c r="E10" s="59">
        <f>COUNTIFS(Tabelle3[Secondary dimensions],"*"&amp;A10&amp;"*",Tabelle3[Done],"&lt;&gt;"&amp;"")</f>
        <v>0</v>
      </c>
      <c r="F10" s="50">
        <f t="shared" si="2"/>
        <v>0</v>
      </c>
      <c r="G10" s="60">
        <f>COUNTIF(Tabelle3[Secondary dimensions],"*"&amp;A10&amp;"*")</f>
        <v>9</v>
      </c>
      <c r="H10" s="67">
        <f t="shared" si="3"/>
        <v>9</v>
      </c>
    </row>
    <row r="11" spans="1:9" ht="16.350000000000001" customHeight="1">
      <c r="A11" s="53" t="s">
        <v>26</v>
      </c>
      <c r="B11" s="59">
        <f>COUNTIFS(Tabelle3[Main dimension],"*"&amp;A11&amp;"*",Tabelle3[Done],"&lt;&gt;"&amp;"")</f>
        <v>0</v>
      </c>
      <c r="C11" s="50">
        <f t="shared" ref="C11:C17" si="4">B11/D11</f>
        <v>0</v>
      </c>
      <c r="D11" s="60">
        <f>COUNTIF(Tabelle3[Main dimension],"*"&amp;A11&amp;"*")</f>
        <v>2</v>
      </c>
      <c r="E11" s="59">
        <f>COUNTIFS(Tabelle3[Secondary dimensions],"*"&amp;A11&amp;"*",Tabelle3[Done],"&lt;&gt;"&amp;"")</f>
        <v>0</v>
      </c>
      <c r="F11" s="50">
        <f t="shared" si="2"/>
        <v>0</v>
      </c>
      <c r="G11" s="60">
        <f>COUNTIF(Tabelle3[Secondary dimensions],"*"&amp;A11&amp;"*")</f>
        <v>6</v>
      </c>
      <c r="H11" s="67">
        <f t="shared" si="3"/>
        <v>8</v>
      </c>
    </row>
    <row r="12" spans="1:9" ht="16.350000000000001" customHeight="1">
      <c r="A12" s="52" t="s">
        <v>29</v>
      </c>
      <c r="B12" s="59">
        <f>COUNTIFS(Tabelle3[Main dimension],"*"&amp;A12&amp;"*",Tabelle3[Done],"&lt;&gt;"&amp;"")</f>
        <v>0</v>
      </c>
      <c r="C12" s="50">
        <f t="shared" si="4"/>
        <v>0</v>
      </c>
      <c r="D12" s="60">
        <f>COUNTIF(Tabelle3[Main dimension],"*"&amp;A12&amp;"*")</f>
        <v>1</v>
      </c>
      <c r="E12" s="59">
        <f>COUNTIFS(Tabelle3[Secondary dimensions],"*"&amp;A12&amp;"*",Tabelle3[Done],"&lt;&gt;"&amp;"")</f>
        <v>0</v>
      </c>
      <c r="F12" s="50">
        <f>IF(G12&gt;0,E12/G12,"no questions to fill")</f>
        <v>0</v>
      </c>
      <c r="G12" s="60">
        <f>COUNTIF(Tabelle3[Secondary dimensions],"*"&amp;A12&amp;"*")</f>
        <v>7</v>
      </c>
      <c r="H12" s="67">
        <f t="shared" si="3"/>
        <v>8</v>
      </c>
    </row>
    <row r="13" spans="1:9" ht="16.350000000000001" customHeight="1">
      <c r="A13" s="53" t="s">
        <v>32</v>
      </c>
      <c r="B13" s="59">
        <f>COUNTIFS(Tabelle3[Main dimension],"*"&amp;A13&amp;"*",Tabelle3[Done],"&lt;&gt;"&amp;"")</f>
        <v>0</v>
      </c>
      <c r="C13" s="50">
        <f t="shared" si="4"/>
        <v>0</v>
      </c>
      <c r="D13" s="60">
        <f>COUNTIF(Tabelle3[Main dimension],"*"&amp;A13&amp;"*")</f>
        <v>1</v>
      </c>
      <c r="E13" s="59">
        <f>COUNTIFS(Tabelle3[Secondary dimensions],"*"&amp;A13&amp;"*",Tabelle3[Done],"&lt;&gt;"&amp;"")</f>
        <v>0</v>
      </c>
      <c r="F13" s="50">
        <f t="shared" si="2"/>
        <v>0</v>
      </c>
      <c r="G13" s="60">
        <f>COUNTIF(Tabelle3[Secondary dimensions],"*"&amp;A13&amp;"*")</f>
        <v>4</v>
      </c>
      <c r="H13" s="67">
        <f t="shared" si="3"/>
        <v>5</v>
      </c>
    </row>
    <row r="14" spans="1:9" ht="16.350000000000001" customHeight="1">
      <c r="A14" s="52" t="s">
        <v>35</v>
      </c>
      <c r="B14" s="59">
        <f>COUNTIFS(Tabelle3[Main dimension],"*"&amp;A14&amp;"*",Tabelle3[Done],"&lt;&gt;"&amp;"")</f>
        <v>0</v>
      </c>
      <c r="C14" s="50">
        <f t="shared" si="4"/>
        <v>0</v>
      </c>
      <c r="D14" s="60">
        <f>COUNTIF(Tabelle3[Main dimension],"*"&amp;A14&amp;"*")</f>
        <v>6</v>
      </c>
      <c r="E14" s="59">
        <f>COUNTIFS(Tabelle3[Secondary dimensions],"*"&amp;A14&amp;"*",Tabelle3[Done],"&lt;&gt;"&amp;"")</f>
        <v>0</v>
      </c>
      <c r="F14" s="50">
        <f t="shared" si="2"/>
        <v>0</v>
      </c>
      <c r="G14" s="60">
        <f>COUNTIF(Tabelle3[Secondary dimensions],"*"&amp;A14&amp;"*")</f>
        <v>14</v>
      </c>
      <c r="H14" s="67">
        <f t="shared" si="3"/>
        <v>20</v>
      </c>
    </row>
    <row r="15" spans="1:9" ht="16.350000000000001" customHeight="1">
      <c r="A15" s="53" t="s">
        <v>38</v>
      </c>
      <c r="B15" s="59">
        <f>COUNTIFS(Tabelle3[Main dimension],"*"&amp;A15&amp;"*",Tabelle3[Done],"&lt;&gt;"&amp;"")</f>
        <v>0</v>
      </c>
      <c r="C15" s="50">
        <f t="shared" si="4"/>
        <v>0</v>
      </c>
      <c r="D15" s="60">
        <f>COUNTIF(Tabelle3[Main dimension],"*"&amp;A15&amp;"*")</f>
        <v>2</v>
      </c>
      <c r="E15" s="59">
        <f>COUNTIFS(Tabelle3[Secondary dimensions],"*"&amp;A15&amp;"*",Tabelle3[Done],"&lt;&gt;"&amp;"")</f>
        <v>0</v>
      </c>
      <c r="F15" s="50">
        <f t="shared" si="2"/>
        <v>0</v>
      </c>
      <c r="G15" s="60">
        <f>COUNTIF(Tabelle3[Secondary dimensions],"*"&amp;A15&amp;"*")</f>
        <v>12</v>
      </c>
      <c r="H15" s="67">
        <f t="shared" si="3"/>
        <v>14</v>
      </c>
    </row>
    <row r="16" spans="1:9" ht="16.350000000000001" customHeight="1">
      <c r="A16" s="52" t="s">
        <v>41</v>
      </c>
      <c r="B16" s="59">
        <f>COUNTIFS(Tabelle3[Main dimension],"*"&amp;A16&amp;"*",Tabelle3[Done],"&lt;&gt;"&amp;"")</f>
        <v>0</v>
      </c>
      <c r="C16" s="50">
        <f t="shared" si="4"/>
        <v>0</v>
      </c>
      <c r="D16" s="60">
        <f>COUNTIF(Tabelle3[Main dimension],"*"&amp;A16&amp;"*")</f>
        <v>17</v>
      </c>
      <c r="E16" s="59">
        <f>COUNTIFS(Tabelle3[Secondary dimensions],"*"&amp;A16&amp;"*",Tabelle3[Done],"&lt;&gt;"&amp;"")</f>
        <v>0</v>
      </c>
      <c r="F16" s="50">
        <f t="shared" si="2"/>
        <v>0</v>
      </c>
      <c r="G16" s="60">
        <f>COUNTIF(Tabelle3[Secondary dimensions],"*"&amp;A16&amp;"*")</f>
        <v>22</v>
      </c>
      <c r="H16" s="67">
        <f t="shared" si="3"/>
        <v>39</v>
      </c>
    </row>
    <row r="17" spans="1:8" ht="16.350000000000001" customHeight="1">
      <c r="A17" s="53" t="s">
        <v>44</v>
      </c>
      <c r="B17" s="59">
        <f>COUNTIFS(Tabelle3[Main dimension],"*"&amp;A17&amp;"*",Tabelle3[Done],"&lt;&gt;"&amp;"")</f>
        <v>0</v>
      </c>
      <c r="C17" s="50">
        <f t="shared" si="4"/>
        <v>0</v>
      </c>
      <c r="D17" s="60">
        <f>COUNTIF(Tabelle3[Main dimension],"*"&amp;A17&amp;"*")</f>
        <v>5</v>
      </c>
      <c r="E17" s="59">
        <f>COUNTIFS(Tabelle3[Secondary dimensions],"*"&amp;A17&amp;"*",Tabelle3[Done],"&lt;&gt;"&amp;"")</f>
        <v>0</v>
      </c>
      <c r="F17" s="50">
        <f t="shared" si="2"/>
        <v>0</v>
      </c>
      <c r="G17" s="60">
        <f>COUNTIF(Tabelle3[Secondary dimensions],"*"&amp;A17&amp;"*")</f>
        <v>6</v>
      </c>
      <c r="H17" s="67">
        <f t="shared" si="3"/>
        <v>11</v>
      </c>
    </row>
    <row r="18" spans="1:8" ht="16.350000000000001" customHeight="1">
      <c r="A18" s="52" t="s">
        <v>47</v>
      </c>
      <c r="B18" s="59">
        <f>COUNTIFS(Tabelle3[Main dimension],"*"&amp;A18&amp;"*",Tabelle3[Done],"&lt;&gt;"&amp;"")</f>
        <v>0</v>
      </c>
      <c r="C18" s="50" t="str">
        <f t="shared" si="1"/>
        <v>no questions to fill</v>
      </c>
      <c r="D18" s="60">
        <f>COUNTIF(Tabelle3[Main dimension],"*"&amp;A18&amp;"*")</f>
        <v>0</v>
      </c>
      <c r="E18" s="59">
        <f>COUNTIFS(Tabelle3[Secondary dimensions],"*"&amp;A18&amp;"*",Tabelle3[Done],"&lt;&gt;"&amp;"")</f>
        <v>0</v>
      </c>
      <c r="F18" s="50">
        <f t="shared" si="2"/>
        <v>0</v>
      </c>
      <c r="G18" s="60">
        <f>COUNTIF(Tabelle3[Secondary dimensions],"*"&amp;A18&amp;"*")</f>
        <v>7</v>
      </c>
      <c r="H18" s="67">
        <f t="shared" si="3"/>
        <v>7</v>
      </c>
    </row>
    <row r="19" spans="1:8" ht="16.350000000000001" customHeight="1">
      <c r="A19" s="53" t="s">
        <v>50</v>
      </c>
      <c r="B19" s="59">
        <f>COUNTIFS(Tabelle3[Main dimension],"*"&amp;A19&amp;"*",Tabelle3[Done],"&lt;&gt;"&amp;"")</f>
        <v>0</v>
      </c>
      <c r="C19" s="50">
        <f t="shared" ref="C19:C20" si="5">B19/D19</f>
        <v>0</v>
      </c>
      <c r="D19" s="60">
        <f>COUNTIF(Tabelle3[Main dimension],"*"&amp;A19&amp;"*")</f>
        <v>10</v>
      </c>
      <c r="E19" s="59">
        <f>COUNTIFS(Tabelle3[Secondary dimensions],"*"&amp;A19&amp;"*",Tabelle3[Done],"&lt;&gt;"&amp;"")</f>
        <v>0</v>
      </c>
      <c r="F19" s="50">
        <f t="shared" si="2"/>
        <v>0</v>
      </c>
      <c r="G19" s="60">
        <f>COUNTIF(Tabelle3[Secondary dimensions],"*"&amp;A19&amp;"*")</f>
        <v>12</v>
      </c>
      <c r="H19" s="67">
        <f t="shared" si="3"/>
        <v>22</v>
      </c>
    </row>
    <row r="20" spans="1:8" ht="16.350000000000001" customHeight="1">
      <c r="A20" s="52" t="s">
        <v>54</v>
      </c>
      <c r="B20" s="59">
        <f>COUNTIFS(Tabelle3[Main dimension],"*"&amp;A20&amp;"*",Tabelle3[Done],"&lt;&gt;"&amp;"")</f>
        <v>0</v>
      </c>
      <c r="C20" s="50">
        <f t="shared" si="5"/>
        <v>0</v>
      </c>
      <c r="D20" s="60">
        <f>COUNTIF(Tabelle3[Main dimension],"*"&amp;A20&amp;"*")</f>
        <v>2</v>
      </c>
      <c r="E20" s="59">
        <f>COUNTIFS(Tabelle3[Secondary dimensions],"*"&amp;A20&amp;"*",Tabelle3[Done],"&lt;&gt;"&amp;"")</f>
        <v>0</v>
      </c>
      <c r="F20" s="50">
        <f t="shared" si="2"/>
        <v>0</v>
      </c>
      <c r="G20" s="60">
        <f>COUNTIF(Tabelle3[Secondary dimensions],"*"&amp;A20&amp;"*")</f>
        <v>10</v>
      </c>
      <c r="H20" s="67">
        <f t="shared" si="3"/>
        <v>12</v>
      </c>
    </row>
    <row r="21" spans="1:8" ht="16.350000000000001" customHeight="1">
      <c r="A21" s="53" t="s">
        <v>57</v>
      </c>
      <c r="B21" s="59">
        <f>COUNTIFS(Tabelle3[Main dimension],"*"&amp;A21&amp;"*",Tabelle3[Done],"&lt;&gt;"&amp;"")</f>
        <v>0</v>
      </c>
      <c r="C21" s="50" t="str">
        <f t="shared" si="1"/>
        <v>no questions to fill</v>
      </c>
      <c r="D21" s="60">
        <f>COUNTIF(Tabelle3[Main dimension],"*"&amp;A21&amp;"*")</f>
        <v>0</v>
      </c>
      <c r="E21" s="59">
        <f>COUNTIFS(Tabelle3[Secondary dimensions],"*"&amp;A21&amp;"*",Tabelle3[Done],"&lt;&gt;"&amp;"")</f>
        <v>0</v>
      </c>
      <c r="F21" s="50">
        <f t="shared" si="2"/>
        <v>0</v>
      </c>
      <c r="G21" s="60">
        <f>COUNTIF(Tabelle3[Secondary dimensions],"*"&amp;A21&amp;"*")</f>
        <v>10</v>
      </c>
      <c r="H21" s="67">
        <f t="shared" si="3"/>
        <v>10</v>
      </c>
    </row>
    <row r="22" spans="1:8" ht="16.350000000000001" customHeight="1">
      <c r="A22" s="52" t="s">
        <v>60</v>
      </c>
      <c r="B22" s="59">
        <f>COUNTIFS(Tabelle3[Main dimension],"*"&amp;A22&amp;"*",Tabelle3[Done],"&lt;&gt;"&amp;"")</f>
        <v>0</v>
      </c>
      <c r="C22" s="50">
        <f t="shared" ref="C22:C32" si="6">B22/D22</f>
        <v>0</v>
      </c>
      <c r="D22" s="60">
        <f>COUNTIF(Tabelle3[Main dimension],"*"&amp;A22&amp;"*")</f>
        <v>27</v>
      </c>
      <c r="E22" s="59">
        <f>COUNTIFS(Tabelle3[Secondary dimensions],"*"&amp;A22&amp;"*",Tabelle3[Done],"&lt;&gt;"&amp;"")</f>
        <v>0</v>
      </c>
      <c r="F22" s="50">
        <f t="shared" si="2"/>
        <v>0</v>
      </c>
      <c r="G22" s="60">
        <f>COUNTIF(Tabelle3[Secondary dimensions],"*"&amp;A22&amp;"*")</f>
        <v>12</v>
      </c>
      <c r="H22" s="67">
        <f t="shared" si="3"/>
        <v>39</v>
      </c>
    </row>
    <row r="23" spans="1:8" ht="16.350000000000001" customHeight="1">
      <c r="A23" s="53" t="s">
        <v>64</v>
      </c>
      <c r="B23" s="59">
        <f>COUNTIFS(Tabelle3[Main dimension],"*"&amp;A23&amp;"*",Tabelle3[Done],"&lt;&gt;"&amp;"")</f>
        <v>0</v>
      </c>
      <c r="C23" s="50">
        <f t="shared" si="6"/>
        <v>0</v>
      </c>
      <c r="D23" s="60">
        <f>COUNTIF(Tabelle3[Main dimension],"*"&amp;A23&amp;"*")</f>
        <v>2</v>
      </c>
      <c r="E23" s="59">
        <f>COUNTIFS(Tabelle3[Secondary dimensions],"*"&amp;A23&amp;"*",Tabelle3[Done],"&lt;&gt;"&amp;"")</f>
        <v>0</v>
      </c>
      <c r="F23" s="50">
        <f t="shared" si="2"/>
        <v>0</v>
      </c>
      <c r="G23" s="60">
        <f>COUNTIF(Tabelle3[Secondary dimensions],"*"&amp;A23&amp;"*")</f>
        <v>5</v>
      </c>
      <c r="H23" s="67">
        <f t="shared" si="3"/>
        <v>7</v>
      </c>
    </row>
    <row r="24" spans="1:8" ht="16.350000000000001" customHeight="1">
      <c r="A24" s="52" t="s">
        <v>67</v>
      </c>
      <c r="B24" s="59">
        <f>COUNTIFS(Tabelle3[Main dimension],"*"&amp;A24&amp;"*",Tabelle3[Done],"&lt;&gt;"&amp;"")</f>
        <v>0</v>
      </c>
      <c r="C24" s="50">
        <f t="shared" si="6"/>
        <v>0</v>
      </c>
      <c r="D24" s="60">
        <f>COUNTIF(Tabelle3[Main dimension],"*"&amp;A24&amp;"*")</f>
        <v>14</v>
      </c>
      <c r="E24" s="59">
        <f>COUNTIFS(Tabelle3[Secondary dimensions],"*"&amp;A24&amp;"*",Tabelle3[Done],"&lt;&gt;"&amp;"")</f>
        <v>0</v>
      </c>
      <c r="F24" s="50">
        <f t="shared" si="2"/>
        <v>0</v>
      </c>
      <c r="G24" s="60">
        <f>COUNTIF(Tabelle3[Secondary dimensions],"*"&amp;A24&amp;"*")</f>
        <v>9</v>
      </c>
      <c r="H24" s="67">
        <f t="shared" si="3"/>
        <v>23</v>
      </c>
    </row>
    <row r="25" spans="1:8" ht="16.350000000000001" customHeight="1">
      <c r="A25" s="53" t="s">
        <v>71</v>
      </c>
      <c r="B25" s="59">
        <f>COUNTIFS(Tabelle3[Main dimension],"*"&amp;A25&amp;"*",Tabelle3[Done],"&lt;&gt;"&amp;"")</f>
        <v>0</v>
      </c>
      <c r="C25" s="50">
        <f t="shared" si="6"/>
        <v>0</v>
      </c>
      <c r="D25" s="60">
        <f>COUNTIF(Tabelle3[Main dimension],"*"&amp;A25&amp;"*")</f>
        <v>6</v>
      </c>
      <c r="E25" s="59">
        <f>COUNTIFS(Tabelle3[Secondary dimensions],"*"&amp;A25&amp;"*",Tabelle3[Done],"&lt;&gt;"&amp;"")</f>
        <v>0</v>
      </c>
      <c r="F25" s="50">
        <f t="shared" si="2"/>
        <v>0</v>
      </c>
      <c r="G25" s="60">
        <f>COUNTIF(Tabelle3[Secondary dimensions],"*"&amp;A25&amp;"*")</f>
        <v>10</v>
      </c>
      <c r="H25" s="67">
        <f t="shared" si="3"/>
        <v>16</v>
      </c>
    </row>
    <row r="26" spans="1:8" ht="16.350000000000001" customHeight="1">
      <c r="A26" s="52" t="s">
        <v>74</v>
      </c>
      <c r="B26" s="59">
        <f>COUNTIFS(Tabelle3[Main dimension],"*"&amp;A26&amp;"*",Tabelle3[Done],"&lt;&gt;"&amp;"")</f>
        <v>0</v>
      </c>
      <c r="C26" s="50">
        <f t="shared" si="6"/>
        <v>0</v>
      </c>
      <c r="D26" s="60">
        <f>COUNTIF(Tabelle3[Main dimension],"*"&amp;A26&amp;"*")</f>
        <v>10</v>
      </c>
      <c r="E26" s="59">
        <f>COUNTIFS(Tabelle3[Secondary dimensions],"*"&amp;A26&amp;"*",Tabelle3[Done],"&lt;&gt;"&amp;"")</f>
        <v>0</v>
      </c>
      <c r="F26" s="50">
        <f t="shared" si="2"/>
        <v>0</v>
      </c>
      <c r="G26" s="60">
        <f>COUNTIF(Tabelle3[Secondary dimensions],"*"&amp;A26&amp;"*")</f>
        <v>9</v>
      </c>
      <c r="H26" s="67">
        <f t="shared" si="3"/>
        <v>19</v>
      </c>
    </row>
    <row r="27" spans="1:8" ht="16.350000000000001" customHeight="1">
      <c r="A27" s="53" t="s">
        <v>78</v>
      </c>
      <c r="B27" s="59">
        <f>COUNTIFS(Tabelle3[Main dimension],"*"&amp;A27&amp;"*",Tabelle3[Done],"&lt;&gt;"&amp;"")</f>
        <v>0</v>
      </c>
      <c r="C27" s="50">
        <f t="shared" si="6"/>
        <v>0</v>
      </c>
      <c r="D27" s="60">
        <f>COUNTIF(Tabelle3[Main dimension],"*"&amp;A27&amp;"*")</f>
        <v>6</v>
      </c>
      <c r="E27" s="59">
        <f>COUNTIFS(Tabelle3[Secondary dimensions],"*"&amp;A27&amp;"*",Tabelle3[Done],"&lt;&gt;"&amp;"")</f>
        <v>0</v>
      </c>
      <c r="F27" s="50">
        <f t="shared" si="2"/>
        <v>0</v>
      </c>
      <c r="G27" s="60">
        <f>COUNTIF(Tabelle3[Secondary dimensions],"*"&amp;A27&amp;"*")</f>
        <v>11</v>
      </c>
      <c r="H27" s="67">
        <f t="shared" si="3"/>
        <v>17</v>
      </c>
    </row>
    <row r="28" spans="1:8" ht="16.350000000000001" customHeight="1">
      <c r="A28" s="52" t="s">
        <v>81</v>
      </c>
      <c r="B28" s="59">
        <f>COUNTIFS(Tabelle3[Main dimension],"*"&amp;A28&amp;"*",Tabelle3[Done],"&lt;&gt;"&amp;"")</f>
        <v>0</v>
      </c>
      <c r="C28" s="50">
        <f t="shared" si="6"/>
        <v>0</v>
      </c>
      <c r="D28" s="60">
        <f>COUNTIF(Tabelle3[Main dimension],"*"&amp;A28&amp;"*")</f>
        <v>3</v>
      </c>
      <c r="E28" s="59">
        <f>COUNTIFS(Tabelle3[Secondary dimensions],"*"&amp;A28&amp;"*",Tabelle3[Done],"&lt;&gt;"&amp;"")</f>
        <v>0</v>
      </c>
      <c r="F28" s="50">
        <f t="shared" si="2"/>
        <v>0</v>
      </c>
      <c r="G28" s="60">
        <f>COUNTIF(Tabelle3[Secondary dimensions],"*"&amp;A28&amp;"*")</f>
        <v>14</v>
      </c>
      <c r="H28" s="67">
        <f t="shared" si="3"/>
        <v>17</v>
      </c>
    </row>
    <row r="29" spans="1:8" ht="16.350000000000001" customHeight="1">
      <c r="A29" s="53" t="s">
        <v>84</v>
      </c>
      <c r="B29" s="59">
        <f>COUNTIFS(Tabelle3[Main dimension],"*"&amp;A29&amp;"*",Tabelle3[Done],"&lt;&gt;"&amp;"")</f>
        <v>0</v>
      </c>
      <c r="C29" s="50">
        <f t="shared" si="6"/>
        <v>0</v>
      </c>
      <c r="D29" s="60">
        <f>COUNTIF(Tabelle3[Main dimension],"*"&amp;A29&amp;"*")</f>
        <v>4</v>
      </c>
      <c r="E29" s="59">
        <f>COUNTIFS(Tabelle3[Secondary dimensions],"*"&amp;A29&amp;"*",Tabelle3[Done],"&lt;&gt;"&amp;"")</f>
        <v>0</v>
      </c>
      <c r="F29" s="50">
        <f t="shared" si="2"/>
        <v>0</v>
      </c>
      <c r="G29" s="60">
        <f>COUNTIF(Tabelle3[Secondary dimensions],"*"&amp;A29&amp;"*")</f>
        <v>6</v>
      </c>
      <c r="H29" s="67">
        <f t="shared" si="3"/>
        <v>10</v>
      </c>
    </row>
    <row r="30" spans="1:8" ht="16.350000000000001" customHeight="1">
      <c r="A30" s="52" t="s">
        <v>88</v>
      </c>
      <c r="B30" s="59">
        <f>COUNTIFS(Tabelle3[Main dimension],"*"&amp;A30&amp;"*",Tabelle3[Done],"&lt;&gt;"&amp;"")</f>
        <v>0</v>
      </c>
      <c r="C30" s="50">
        <f t="shared" si="6"/>
        <v>0</v>
      </c>
      <c r="D30" s="60">
        <f>COUNTIF(Tabelle3[Main dimension],"*"&amp;A30&amp;"*")</f>
        <v>10</v>
      </c>
      <c r="E30" s="59">
        <f>COUNTIFS(Tabelle3[Secondary dimensions],"*"&amp;A30&amp;"*",Tabelle3[Done],"&lt;&gt;"&amp;"")</f>
        <v>0</v>
      </c>
      <c r="F30" s="50">
        <f t="shared" si="2"/>
        <v>0</v>
      </c>
      <c r="G30" s="60">
        <f>COUNTIF(Tabelle3[Secondary dimensions],"*"&amp;A30&amp;"*")</f>
        <v>13</v>
      </c>
      <c r="H30" s="67">
        <f t="shared" si="3"/>
        <v>23</v>
      </c>
    </row>
    <row r="31" spans="1:8" ht="16.350000000000001" customHeight="1">
      <c r="A31" s="53" t="s">
        <v>91</v>
      </c>
      <c r="B31" s="59">
        <f>COUNTIFS(Tabelle3[Main dimension],"*"&amp;A31&amp;"*",Tabelle3[Done],"&lt;&gt;"&amp;"")</f>
        <v>0</v>
      </c>
      <c r="C31" s="50">
        <f t="shared" si="6"/>
        <v>0</v>
      </c>
      <c r="D31" s="60">
        <f>COUNTIF(Tabelle3[Main dimension],"*"&amp;A31&amp;"*")</f>
        <v>23</v>
      </c>
      <c r="E31" s="59">
        <f>COUNTIFS(Tabelle3[Secondary dimensions],"*"&amp;A31&amp;"*",Tabelle3[Done],"&lt;&gt;"&amp;"")</f>
        <v>0</v>
      </c>
      <c r="F31" s="50">
        <f t="shared" si="2"/>
        <v>0</v>
      </c>
      <c r="G31" s="60">
        <f>COUNTIF(Tabelle3[Secondary dimensions],"*"&amp;A31&amp;"*")</f>
        <v>18</v>
      </c>
      <c r="H31" s="67">
        <f t="shared" si="3"/>
        <v>41</v>
      </c>
    </row>
    <row r="32" spans="1:8" ht="16.350000000000001" customHeight="1">
      <c r="A32" s="52" t="s">
        <v>94</v>
      </c>
      <c r="B32" s="59">
        <f>COUNTIFS(Tabelle3[Main dimension],"*"&amp;A32&amp;"*",Tabelle3[Done],"&lt;&gt;"&amp;"")</f>
        <v>0</v>
      </c>
      <c r="C32" s="50">
        <f t="shared" si="6"/>
        <v>0</v>
      </c>
      <c r="D32" s="60">
        <f>COUNTIF(Tabelle3[Main dimension],"*"&amp;A32&amp;"*")</f>
        <v>3</v>
      </c>
      <c r="E32" s="59">
        <f>COUNTIFS(Tabelle3[Secondary dimensions],"*"&amp;A32&amp;"*",Tabelle3[Done],"&lt;&gt;"&amp;"")</f>
        <v>0</v>
      </c>
      <c r="F32" s="50">
        <f t="shared" si="2"/>
        <v>0</v>
      </c>
      <c r="G32" s="60">
        <f>COUNTIF(Tabelle3[Secondary dimensions],"*"&amp;A32&amp;"*")</f>
        <v>8</v>
      </c>
      <c r="H32" s="67">
        <f t="shared" si="3"/>
        <v>11</v>
      </c>
    </row>
    <row r="33" spans="1:8" ht="16.350000000000001" customHeight="1">
      <c r="A33" s="53" t="s">
        <v>97</v>
      </c>
      <c r="B33" s="63">
        <f>COUNTIFS(Tabelle3[Main dimension],"*"&amp;A33&amp;"*",Tabelle3[Done],"&lt;&gt;"&amp;"")</f>
        <v>0</v>
      </c>
      <c r="C33" s="64" t="str">
        <f t="shared" si="1"/>
        <v>no questions to fill</v>
      </c>
      <c r="D33" s="65">
        <f>COUNTIF(Tabelle3[Main dimension],"*"&amp;A33&amp;"*")</f>
        <v>0</v>
      </c>
      <c r="E33" s="63">
        <f>COUNTIFS(Tabelle3[Secondary dimensions],"*"&amp;A33&amp;"*",Tabelle3[Done],"&lt;&gt;"&amp;"")</f>
        <v>0</v>
      </c>
      <c r="F33" s="64">
        <f t="shared" si="2"/>
        <v>0</v>
      </c>
      <c r="G33" s="65">
        <f>COUNTIF(Tabelle3[Secondary dimensions],"*"&amp;A33&amp;"*")</f>
        <v>8</v>
      </c>
      <c r="H33" s="69">
        <f t="shared" si="3"/>
        <v>8</v>
      </c>
    </row>
    <row r="34" spans="1:8">
      <c r="A34" s="49"/>
      <c r="B34" s="40"/>
      <c r="C34" s="40"/>
      <c r="D34" s="40"/>
      <c r="E34" s="40"/>
      <c r="F34" s="40"/>
      <c r="G34" s="40"/>
      <c r="H34" s="40"/>
    </row>
    <row r="35" spans="1:8">
      <c r="A35" s="49"/>
      <c r="B35" s="40"/>
      <c r="C35" s="40"/>
      <c r="D35" s="40"/>
      <c r="E35" s="40"/>
      <c r="F35" s="40"/>
      <c r="G35" s="40"/>
      <c r="H35" s="40"/>
    </row>
    <row r="36" spans="1:8">
      <c r="A36" s="49"/>
      <c r="B36" s="40"/>
      <c r="C36" s="40"/>
      <c r="D36" s="40"/>
      <c r="E36" s="40"/>
      <c r="F36" s="40"/>
      <c r="G36" s="40"/>
      <c r="H36" s="40"/>
    </row>
    <row r="37" spans="1:8">
      <c r="A37" s="49"/>
      <c r="B37" s="40"/>
      <c r="C37" s="40"/>
      <c r="D37" s="40"/>
      <c r="E37" s="40"/>
      <c r="F37" s="40"/>
      <c r="G37" s="40"/>
      <c r="H37" s="40"/>
    </row>
    <row r="38" spans="1:8">
      <c r="A38" s="49"/>
      <c r="B38" s="40"/>
      <c r="C38" s="40"/>
      <c r="D38" s="40"/>
      <c r="E38" s="40"/>
      <c r="F38" s="40"/>
      <c r="G38" s="40"/>
      <c r="H38" s="40"/>
    </row>
    <row r="39" spans="1:8">
      <c r="A39" s="49"/>
      <c r="B39" s="40"/>
      <c r="C39" s="40"/>
      <c r="D39" s="40"/>
      <c r="E39" s="40"/>
      <c r="F39" s="40"/>
      <c r="G39" s="40"/>
      <c r="H39" s="40"/>
    </row>
    <row r="40" spans="1:8">
      <c r="A40" s="49"/>
      <c r="B40" s="40"/>
      <c r="C40" s="40"/>
      <c r="D40" s="40"/>
      <c r="E40" s="40"/>
      <c r="F40" s="40"/>
      <c r="G40" s="40"/>
      <c r="H40" s="40"/>
    </row>
    <row r="41" spans="1:8">
      <c r="A41" s="49"/>
      <c r="B41" s="40"/>
      <c r="C41" s="40"/>
      <c r="D41" s="40"/>
      <c r="E41" s="40"/>
      <c r="F41" s="40"/>
      <c r="G41" s="40"/>
      <c r="H41" s="40"/>
    </row>
    <row r="42" spans="1:8">
      <c r="A42" s="49"/>
      <c r="B42" s="40"/>
      <c r="C42" s="40"/>
      <c r="D42" s="40"/>
      <c r="E42" s="40"/>
      <c r="F42" s="40"/>
      <c r="G42" s="40"/>
      <c r="H42" s="40"/>
    </row>
    <row r="43" spans="1:8">
      <c r="A43" s="49"/>
      <c r="B43" s="40"/>
      <c r="C43" s="40"/>
      <c r="D43" s="40"/>
      <c r="E43" s="40"/>
      <c r="F43" s="40"/>
      <c r="G43" s="40"/>
      <c r="H43" s="40"/>
    </row>
    <row r="44" spans="1:8">
      <c r="A44" s="49"/>
      <c r="B44" s="40"/>
      <c r="C44" s="40"/>
      <c r="D44" s="40"/>
      <c r="E44" s="40"/>
      <c r="F44" s="40"/>
      <c r="G44" s="40"/>
      <c r="H44" s="40"/>
    </row>
    <row r="45" spans="1:8">
      <c r="A45" s="49"/>
      <c r="B45" s="40"/>
      <c r="C45" s="40"/>
      <c r="D45" s="40"/>
      <c r="E45" s="40"/>
      <c r="F45" s="40"/>
      <c r="G45" s="40"/>
      <c r="H45" s="40"/>
    </row>
    <row r="46" spans="1:8">
      <c r="A46" s="49"/>
      <c r="B46" s="40"/>
      <c r="C46" s="40"/>
      <c r="D46" s="40"/>
      <c r="E46" s="40"/>
      <c r="F46" s="40"/>
      <c r="G46" s="40"/>
      <c r="H46" s="40"/>
    </row>
    <row r="47" spans="1:8">
      <c r="A47" s="49"/>
      <c r="B47" s="40"/>
      <c r="C47" s="40"/>
      <c r="D47" s="40"/>
      <c r="E47" s="40"/>
      <c r="F47" s="40"/>
      <c r="G47" s="40"/>
      <c r="H47" s="40"/>
    </row>
    <row r="48" spans="1:8">
      <c r="A48" s="49"/>
      <c r="B48" s="40"/>
      <c r="C48" s="40"/>
      <c r="D48" s="40"/>
      <c r="E48" s="40"/>
      <c r="F48" s="40"/>
      <c r="G48" s="40"/>
      <c r="H48" s="40"/>
    </row>
    <row r="49" spans="1:8">
      <c r="A49" s="49"/>
      <c r="B49" s="40"/>
      <c r="C49" s="40"/>
      <c r="D49" s="40"/>
      <c r="E49" s="40"/>
      <c r="F49" s="40"/>
      <c r="G49" s="40"/>
      <c r="H49" s="40"/>
    </row>
    <row r="50" spans="1:8">
      <c r="A50" s="49"/>
      <c r="B50" s="40"/>
      <c r="C50" s="40"/>
      <c r="D50" s="40"/>
      <c r="E50" s="40"/>
      <c r="F50" s="40"/>
      <c r="G50" s="40"/>
      <c r="H50" s="40"/>
    </row>
    <row r="51" spans="1:8">
      <c r="A51" s="49"/>
      <c r="B51" s="40"/>
      <c r="C51" s="40"/>
      <c r="D51" s="40"/>
      <c r="E51" s="40"/>
      <c r="F51" s="40"/>
      <c r="G51" s="40"/>
      <c r="H51" s="40"/>
    </row>
    <row r="52" spans="1:8">
      <c r="A52" s="49"/>
      <c r="B52" s="40"/>
      <c r="C52" s="40"/>
      <c r="D52" s="40"/>
      <c r="E52" s="40"/>
      <c r="F52" s="40"/>
      <c r="G52" s="40"/>
      <c r="H52" s="40"/>
    </row>
    <row r="53" spans="1:8">
      <c r="A53" s="49"/>
      <c r="B53" s="40"/>
      <c r="C53" s="40"/>
      <c r="D53" s="40"/>
      <c r="E53" s="40"/>
      <c r="F53" s="40"/>
      <c r="G53" s="40"/>
      <c r="H53" s="40"/>
    </row>
    <row r="54" spans="1:8">
      <c r="A54" s="49"/>
      <c r="B54" s="40"/>
      <c r="C54" s="40"/>
      <c r="D54" s="40"/>
      <c r="E54" s="40"/>
      <c r="F54" s="40"/>
      <c r="G54" s="40"/>
      <c r="H54" s="40"/>
    </row>
    <row r="55" spans="1:8">
      <c r="A55" s="49"/>
      <c r="B55" s="40"/>
      <c r="C55" s="40"/>
      <c r="D55" s="40"/>
      <c r="E55" s="40"/>
      <c r="F55" s="40"/>
      <c r="G55" s="40"/>
      <c r="H55" s="40"/>
    </row>
    <row r="56" spans="1:8">
      <c r="A56" s="49"/>
      <c r="B56" s="40"/>
      <c r="C56" s="40"/>
      <c r="D56" s="40"/>
      <c r="E56" s="40"/>
      <c r="F56" s="40"/>
      <c r="G56" s="40"/>
      <c r="H56" s="40"/>
    </row>
    <row r="57" spans="1:8">
      <c r="A57" s="49"/>
      <c r="B57" s="40"/>
      <c r="C57" s="40"/>
      <c r="D57" s="40"/>
      <c r="E57" s="40"/>
      <c r="F57" s="40"/>
      <c r="G57" s="40"/>
      <c r="H57" s="40"/>
    </row>
    <row r="58" spans="1:8">
      <c r="A58" s="49"/>
      <c r="B58" s="40"/>
      <c r="C58" s="40"/>
      <c r="D58" s="40"/>
      <c r="E58" s="40"/>
      <c r="F58" s="40"/>
      <c r="G58" s="40"/>
      <c r="H58" s="40"/>
    </row>
    <row r="59" spans="1:8">
      <c r="A59" s="49"/>
      <c r="B59" s="40"/>
      <c r="C59" s="40"/>
      <c r="D59" s="40"/>
      <c r="E59" s="40"/>
      <c r="F59" s="40"/>
      <c r="G59" s="40"/>
      <c r="H59" s="40"/>
    </row>
    <row r="60" spans="1:8">
      <c r="A60" s="49"/>
      <c r="B60" s="40"/>
      <c r="C60" s="40"/>
      <c r="D60" s="40"/>
      <c r="E60" s="40"/>
      <c r="F60" s="40"/>
      <c r="G60" s="40"/>
      <c r="H60" s="40"/>
    </row>
    <row r="61" spans="1:8">
      <c r="A61" s="49"/>
      <c r="B61" s="40"/>
      <c r="C61" s="40"/>
      <c r="D61" s="40"/>
      <c r="E61" s="40"/>
      <c r="F61" s="40"/>
      <c r="G61" s="40"/>
      <c r="H61" s="40"/>
    </row>
    <row r="62" spans="1:8">
      <c r="A62" s="49"/>
      <c r="B62" s="40"/>
      <c r="C62" s="40"/>
      <c r="D62" s="40"/>
      <c r="E62" s="40"/>
      <c r="F62" s="40"/>
      <c r="G62" s="40"/>
      <c r="H62" s="40"/>
    </row>
    <row r="63" spans="1:8">
      <c r="A63" s="49"/>
      <c r="B63" s="40"/>
      <c r="C63" s="40"/>
      <c r="D63" s="40"/>
      <c r="E63" s="40"/>
      <c r="F63" s="40"/>
      <c r="G63" s="40"/>
      <c r="H63" s="40"/>
    </row>
    <row r="64" spans="1:8">
      <c r="A64" s="49"/>
      <c r="B64" s="40"/>
      <c r="C64" s="40"/>
      <c r="D64" s="40"/>
      <c r="E64" s="40"/>
      <c r="F64" s="40"/>
      <c r="G64" s="40"/>
      <c r="H64" s="40"/>
    </row>
    <row r="65" spans="1:8">
      <c r="A65" s="49"/>
      <c r="B65" s="40"/>
      <c r="C65" s="40"/>
      <c r="D65" s="40"/>
      <c r="E65" s="40"/>
      <c r="F65" s="40"/>
      <c r="G65" s="40"/>
      <c r="H65" s="40"/>
    </row>
    <row r="66" spans="1:8">
      <c r="A66" s="49"/>
      <c r="B66" s="40"/>
      <c r="C66" s="40"/>
      <c r="D66" s="40"/>
      <c r="E66" s="40"/>
      <c r="F66" s="40"/>
      <c r="G66" s="40"/>
      <c r="H66" s="40"/>
    </row>
    <row r="67" spans="1:8">
      <c r="A67" s="49"/>
      <c r="B67" s="40"/>
      <c r="C67" s="40"/>
      <c r="D67" s="40"/>
      <c r="E67" s="40"/>
      <c r="F67" s="40"/>
      <c r="G67" s="40"/>
      <c r="H67" s="40"/>
    </row>
    <row r="68" spans="1:8">
      <c r="A68" s="49"/>
      <c r="B68" s="40"/>
      <c r="C68" s="40"/>
      <c r="D68" s="40"/>
      <c r="E68" s="40"/>
      <c r="F68" s="40"/>
      <c r="G68" s="40"/>
      <c r="H68" s="40"/>
    </row>
    <row r="69" spans="1:8">
      <c r="A69" s="49"/>
      <c r="B69" s="40"/>
      <c r="C69" s="40"/>
      <c r="D69" s="40"/>
      <c r="E69" s="40"/>
      <c r="F69" s="40"/>
      <c r="G69" s="40"/>
      <c r="H69" s="40"/>
    </row>
    <row r="70" spans="1:8">
      <c r="A70" s="49"/>
      <c r="B70" s="40"/>
      <c r="C70" s="40"/>
      <c r="D70" s="40"/>
      <c r="E70" s="40"/>
      <c r="F70" s="40"/>
      <c r="G70" s="40"/>
      <c r="H70" s="40"/>
    </row>
    <row r="71" spans="1:8">
      <c r="A71" s="49"/>
      <c r="B71" s="40"/>
      <c r="C71" s="40"/>
      <c r="D71" s="40"/>
      <c r="E71" s="40"/>
      <c r="F71" s="40"/>
      <c r="G71" s="40"/>
      <c r="H71" s="40"/>
    </row>
    <row r="72" spans="1:8">
      <c r="A72" s="49"/>
      <c r="B72" s="40"/>
      <c r="C72" s="40"/>
      <c r="D72" s="40"/>
      <c r="E72" s="40"/>
      <c r="F72" s="40"/>
      <c r="G72" s="40"/>
      <c r="H72" s="40"/>
    </row>
    <row r="73" spans="1:8">
      <c r="A73" s="49"/>
      <c r="B73" s="40"/>
      <c r="C73" s="40"/>
      <c r="D73" s="40"/>
      <c r="E73" s="40"/>
      <c r="F73" s="40"/>
      <c r="G73" s="40"/>
      <c r="H73" s="40"/>
    </row>
    <row r="74" spans="1:8">
      <c r="A74" s="49"/>
      <c r="B74" s="40"/>
      <c r="C74" s="40"/>
      <c r="D74" s="40"/>
      <c r="E74" s="40"/>
      <c r="F74" s="40"/>
      <c r="G74" s="40"/>
      <c r="H74" s="40"/>
    </row>
    <row r="75" spans="1:8">
      <c r="A75" s="49"/>
      <c r="B75" s="40"/>
      <c r="C75" s="40"/>
      <c r="D75" s="40"/>
      <c r="E75" s="40"/>
      <c r="F75" s="40"/>
      <c r="G75" s="40"/>
      <c r="H75" s="40"/>
    </row>
    <row r="76" spans="1:8">
      <c r="A76" s="49"/>
      <c r="B76" s="40"/>
      <c r="C76" s="40"/>
      <c r="D76" s="40"/>
      <c r="E76" s="40"/>
      <c r="F76" s="40"/>
      <c r="G76" s="40"/>
      <c r="H76" s="40"/>
    </row>
    <row r="77" spans="1:8">
      <c r="A77" s="49"/>
      <c r="B77" s="40"/>
      <c r="C77" s="40"/>
      <c r="D77" s="40"/>
      <c r="E77" s="40"/>
      <c r="F77" s="40"/>
      <c r="G77" s="40"/>
      <c r="H77" s="40"/>
    </row>
    <row r="78" spans="1:8">
      <c r="A78" s="49"/>
      <c r="B78" s="40"/>
      <c r="C78" s="40"/>
      <c r="D78" s="40"/>
      <c r="E78" s="40"/>
      <c r="F78" s="40"/>
      <c r="G78" s="40"/>
      <c r="H78" s="40"/>
    </row>
    <row r="79" spans="1:8">
      <c r="A79" s="49"/>
      <c r="B79" s="40"/>
      <c r="C79" s="40"/>
      <c r="D79" s="40"/>
      <c r="E79" s="40"/>
      <c r="F79" s="40"/>
      <c r="G79" s="40"/>
      <c r="H79" s="40"/>
    </row>
    <row r="80" spans="1:8">
      <c r="A80" s="49"/>
      <c r="B80" s="40"/>
      <c r="C80" s="40"/>
      <c r="D80" s="40"/>
      <c r="E80" s="40"/>
      <c r="F80" s="40"/>
      <c r="G80" s="40"/>
      <c r="H80" s="40"/>
    </row>
    <row r="81" spans="1:8">
      <c r="A81" s="49"/>
      <c r="B81" s="40"/>
      <c r="C81" s="40"/>
      <c r="D81" s="40"/>
      <c r="E81" s="40"/>
      <c r="F81" s="40"/>
      <c r="G81" s="40"/>
      <c r="H81" s="40"/>
    </row>
    <row r="82" spans="1:8">
      <c r="A82" s="49"/>
      <c r="B82" s="40"/>
      <c r="C82" s="40"/>
      <c r="D82" s="40"/>
      <c r="E82" s="40"/>
      <c r="F82" s="40"/>
      <c r="G82" s="40"/>
      <c r="H82" s="40"/>
    </row>
    <row r="83" spans="1:8">
      <c r="A83" s="49"/>
      <c r="B83" s="40"/>
      <c r="C83" s="40"/>
      <c r="D83" s="40"/>
      <c r="E83" s="40"/>
      <c r="F83" s="40"/>
      <c r="G83" s="40"/>
      <c r="H83" s="40"/>
    </row>
    <row r="84" spans="1:8">
      <c r="A84" s="49"/>
      <c r="B84" s="40"/>
      <c r="C84" s="40"/>
      <c r="D84" s="40"/>
      <c r="E84" s="40"/>
      <c r="F84" s="40"/>
      <c r="G84" s="40"/>
      <c r="H84" s="40"/>
    </row>
    <row r="85" spans="1:8">
      <c r="A85" s="49"/>
      <c r="B85" s="40"/>
      <c r="C85" s="40"/>
      <c r="D85" s="40"/>
      <c r="E85" s="40"/>
      <c r="F85" s="40"/>
      <c r="G85" s="40"/>
      <c r="H85" s="40"/>
    </row>
    <row r="86" spans="1:8">
      <c r="A86" s="49"/>
      <c r="B86" s="40"/>
      <c r="C86" s="40"/>
      <c r="D86" s="40"/>
      <c r="E86" s="40"/>
      <c r="F86" s="40"/>
      <c r="G86" s="40"/>
      <c r="H86" s="40"/>
    </row>
    <row r="87" spans="1:8">
      <c r="A87" s="49"/>
      <c r="B87" s="40"/>
      <c r="C87" s="40"/>
      <c r="D87" s="40"/>
      <c r="E87" s="40"/>
      <c r="F87" s="40"/>
      <c r="G87" s="40"/>
      <c r="H87" s="40"/>
    </row>
    <row r="88" spans="1:8">
      <c r="A88" s="49"/>
      <c r="B88" s="40"/>
      <c r="C88" s="40"/>
      <c r="D88" s="40"/>
      <c r="E88" s="40"/>
      <c r="F88" s="40"/>
      <c r="G88" s="40"/>
      <c r="H88" s="40"/>
    </row>
    <row r="89" spans="1:8">
      <c r="A89" s="49"/>
      <c r="B89" s="40"/>
      <c r="C89" s="40"/>
      <c r="D89" s="40"/>
      <c r="E89" s="40"/>
      <c r="F89" s="40"/>
      <c r="G89" s="40"/>
      <c r="H89" s="40"/>
    </row>
    <row r="90" spans="1:8">
      <c r="A90" s="49"/>
      <c r="B90" s="40"/>
      <c r="C90" s="40"/>
      <c r="D90" s="40"/>
      <c r="E90" s="40"/>
      <c r="F90" s="40"/>
      <c r="G90" s="40"/>
      <c r="H90" s="40"/>
    </row>
    <row r="91" spans="1:8">
      <c r="A91" s="49"/>
      <c r="B91" s="40"/>
      <c r="C91" s="40"/>
      <c r="D91" s="40"/>
      <c r="E91" s="40"/>
      <c r="F91" s="40"/>
      <c r="G91" s="40"/>
      <c r="H91" s="40"/>
    </row>
    <row r="92" spans="1:8">
      <c r="A92" s="49"/>
      <c r="B92" s="40"/>
      <c r="C92" s="40"/>
      <c r="D92" s="40"/>
      <c r="E92" s="40"/>
      <c r="F92" s="40"/>
      <c r="G92" s="40"/>
      <c r="H92" s="40"/>
    </row>
    <row r="93" spans="1:8">
      <c r="A93" s="49"/>
      <c r="B93" s="40"/>
      <c r="C93" s="40"/>
      <c r="D93" s="40"/>
      <c r="E93" s="40"/>
      <c r="F93" s="40"/>
      <c r="G93" s="40"/>
      <c r="H93" s="40"/>
    </row>
    <row r="94" spans="1:8">
      <c r="A94" s="49"/>
      <c r="B94" s="40"/>
      <c r="C94" s="40"/>
      <c r="D94" s="40"/>
      <c r="E94" s="40"/>
      <c r="F94" s="40"/>
      <c r="G94" s="40"/>
      <c r="H94" s="40"/>
    </row>
    <row r="95" spans="1:8">
      <c r="A95" s="49"/>
      <c r="B95" s="40"/>
      <c r="C95" s="40"/>
      <c r="D95" s="40"/>
      <c r="E95" s="40"/>
      <c r="F95" s="40"/>
      <c r="G95" s="40"/>
      <c r="H95" s="40"/>
    </row>
    <row r="96" spans="1:8">
      <c r="A96" s="49"/>
      <c r="B96" s="40"/>
      <c r="C96" s="40"/>
      <c r="D96" s="40"/>
      <c r="E96" s="40"/>
      <c r="F96" s="40"/>
      <c r="G96" s="40"/>
      <c r="H96" s="40"/>
    </row>
    <row r="97" spans="1:8">
      <c r="A97" s="49"/>
      <c r="B97" s="40"/>
      <c r="C97" s="40"/>
      <c r="D97" s="40"/>
      <c r="E97" s="40"/>
      <c r="F97" s="40"/>
      <c r="G97" s="40"/>
      <c r="H97" s="40"/>
    </row>
    <row r="98" spans="1:8">
      <c r="A98" s="49"/>
      <c r="B98" s="40"/>
      <c r="C98" s="40"/>
      <c r="D98" s="40"/>
      <c r="E98" s="40"/>
      <c r="F98" s="40"/>
      <c r="G98" s="40"/>
      <c r="H98" s="40"/>
    </row>
    <row r="99" spans="1:8">
      <c r="A99" s="49"/>
      <c r="B99" s="40"/>
      <c r="C99" s="40"/>
      <c r="D99" s="40"/>
      <c r="E99" s="40"/>
      <c r="F99" s="40"/>
      <c r="G99" s="40"/>
      <c r="H99" s="40"/>
    </row>
    <row r="100" spans="1:8">
      <c r="A100" s="49"/>
      <c r="B100" s="40"/>
      <c r="C100" s="40"/>
      <c r="D100" s="40"/>
      <c r="E100" s="40"/>
      <c r="F100" s="40"/>
      <c r="G100" s="40"/>
      <c r="H100" s="40"/>
    </row>
    <row r="101" spans="1:8">
      <c r="A101" s="49"/>
      <c r="B101" s="40"/>
      <c r="C101" s="40"/>
      <c r="D101" s="40"/>
      <c r="E101" s="40"/>
      <c r="F101" s="40"/>
      <c r="G101" s="40"/>
      <c r="H101" s="40"/>
    </row>
    <row r="102" spans="1:8">
      <c r="A102" s="49"/>
      <c r="B102" s="40"/>
      <c r="C102" s="40"/>
      <c r="D102" s="40"/>
      <c r="E102" s="40"/>
      <c r="F102" s="40"/>
      <c r="G102" s="40"/>
      <c r="H102" s="40"/>
    </row>
    <row r="103" spans="1:8">
      <c r="A103" s="49"/>
      <c r="B103" s="40"/>
      <c r="C103" s="40"/>
      <c r="D103" s="40"/>
      <c r="E103" s="40"/>
      <c r="F103" s="40"/>
      <c r="G103" s="40"/>
      <c r="H103" s="40"/>
    </row>
    <row r="104" spans="1:8">
      <c r="A104" s="49"/>
      <c r="B104" s="40"/>
      <c r="C104" s="40"/>
      <c r="D104" s="40"/>
      <c r="E104" s="40"/>
      <c r="F104" s="40"/>
      <c r="G104" s="40"/>
      <c r="H104" s="40"/>
    </row>
    <row r="105" spans="1:8">
      <c r="A105" s="49"/>
      <c r="B105" s="40"/>
      <c r="C105" s="40"/>
      <c r="D105" s="40"/>
      <c r="E105" s="40"/>
      <c r="F105" s="40"/>
      <c r="G105" s="40"/>
      <c r="H105" s="40"/>
    </row>
    <row r="106" spans="1:8">
      <c r="A106" s="49"/>
      <c r="B106" s="40"/>
      <c r="C106" s="40"/>
      <c r="D106" s="40"/>
      <c r="E106" s="40"/>
      <c r="F106" s="40"/>
      <c r="G106" s="40"/>
      <c r="H106" s="40"/>
    </row>
    <row r="107" spans="1:8">
      <c r="A107" s="49"/>
      <c r="B107" s="40"/>
      <c r="C107" s="40"/>
      <c r="D107" s="40"/>
      <c r="E107" s="40"/>
      <c r="F107" s="40"/>
      <c r="G107" s="40"/>
      <c r="H107" s="40"/>
    </row>
    <row r="108" spans="1:8">
      <c r="A108" s="49"/>
      <c r="B108" s="40"/>
      <c r="C108" s="40"/>
      <c r="D108" s="40"/>
      <c r="E108" s="40"/>
      <c r="F108" s="40"/>
      <c r="G108" s="40"/>
      <c r="H108" s="40"/>
    </row>
    <row r="109" spans="1:8">
      <c r="A109" s="49"/>
      <c r="B109" s="40"/>
      <c r="C109" s="40"/>
      <c r="D109" s="40"/>
      <c r="E109" s="40"/>
      <c r="F109" s="40"/>
      <c r="G109" s="40"/>
      <c r="H109" s="40"/>
    </row>
    <row r="110" spans="1:8">
      <c r="A110" s="49"/>
      <c r="B110" s="40"/>
      <c r="C110" s="40"/>
      <c r="D110" s="40"/>
      <c r="E110" s="40"/>
      <c r="F110" s="40"/>
      <c r="G110" s="40"/>
      <c r="H110" s="40"/>
    </row>
    <row r="111" spans="1:8">
      <c r="A111" s="49"/>
      <c r="B111" s="40"/>
      <c r="C111" s="40"/>
      <c r="D111" s="40"/>
      <c r="E111" s="40"/>
      <c r="F111" s="40"/>
      <c r="G111" s="40"/>
      <c r="H111" s="40"/>
    </row>
    <row r="112" spans="1:8">
      <c r="A112" s="49"/>
      <c r="B112" s="40"/>
      <c r="C112" s="40"/>
      <c r="D112" s="40"/>
      <c r="E112" s="40"/>
      <c r="F112" s="40"/>
      <c r="G112" s="40"/>
      <c r="H112" s="40"/>
    </row>
    <row r="113" spans="1:8">
      <c r="A113" s="49"/>
      <c r="B113" s="40"/>
      <c r="C113" s="40"/>
      <c r="D113" s="40"/>
      <c r="E113" s="40"/>
      <c r="F113" s="40"/>
      <c r="G113" s="40"/>
      <c r="H113" s="40"/>
    </row>
    <row r="114" spans="1:8">
      <c r="A114" s="49"/>
      <c r="B114" s="40"/>
      <c r="C114" s="40"/>
      <c r="D114" s="40"/>
      <c r="E114" s="40"/>
      <c r="F114" s="40"/>
      <c r="G114" s="40"/>
      <c r="H114" s="40"/>
    </row>
    <row r="115" spans="1:8">
      <c r="A115" s="49"/>
      <c r="B115" s="40"/>
      <c r="C115" s="40"/>
      <c r="D115" s="40"/>
      <c r="E115" s="40"/>
      <c r="F115" s="40"/>
      <c r="G115" s="40"/>
      <c r="H115" s="40"/>
    </row>
    <row r="116" spans="1:8">
      <c r="A116" s="49"/>
      <c r="B116" s="40"/>
      <c r="C116" s="40"/>
      <c r="D116" s="40"/>
      <c r="E116" s="40"/>
      <c r="F116" s="40"/>
      <c r="G116" s="40"/>
      <c r="H116" s="40"/>
    </row>
    <row r="117" spans="1:8">
      <c r="A117" s="49"/>
      <c r="B117" s="40"/>
      <c r="C117" s="40"/>
      <c r="D117" s="40"/>
      <c r="E117" s="40"/>
      <c r="F117" s="40"/>
      <c r="G117" s="40"/>
      <c r="H117" s="40"/>
    </row>
    <row r="118" spans="1:8">
      <c r="A118" s="49"/>
      <c r="B118" s="40"/>
      <c r="C118" s="40"/>
      <c r="D118" s="40"/>
      <c r="E118" s="40"/>
      <c r="F118" s="40"/>
      <c r="G118" s="40"/>
      <c r="H118" s="40"/>
    </row>
    <row r="119" spans="1:8">
      <c r="A119" s="49"/>
      <c r="B119" s="40"/>
      <c r="C119" s="40"/>
      <c r="D119" s="40"/>
      <c r="E119" s="40"/>
      <c r="F119" s="40"/>
      <c r="G119" s="40"/>
      <c r="H119" s="40"/>
    </row>
    <row r="120" spans="1:8">
      <c r="A120" s="49"/>
      <c r="B120" s="40"/>
      <c r="C120" s="40"/>
      <c r="D120" s="40"/>
      <c r="E120" s="40"/>
      <c r="F120" s="40"/>
      <c r="G120" s="40"/>
      <c r="H120" s="40"/>
    </row>
    <row r="121" spans="1:8">
      <c r="A121" s="49"/>
      <c r="B121" s="40"/>
      <c r="C121" s="40"/>
      <c r="D121" s="40"/>
      <c r="E121" s="40"/>
      <c r="F121" s="40"/>
      <c r="G121" s="40"/>
      <c r="H121" s="40"/>
    </row>
    <row r="122" spans="1:8">
      <c r="A122" s="49"/>
      <c r="B122" s="40"/>
      <c r="C122" s="40"/>
      <c r="D122" s="40"/>
      <c r="E122" s="40"/>
      <c r="F122" s="40"/>
      <c r="G122" s="40"/>
      <c r="H122" s="40"/>
    </row>
    <row r="123" spans="1:8">
      <c r="A123" s="49"/>
      <c r="B123" s="40"/>
      <c r="C123" s="40"/>
      <c r="D123" s="40"/>
      <c r="E123" s="40"/>
      <c r="F123" s="40"/>
      <c r="G123" s="40"/>
      <c r="H123" s="40"/>
    </row>
    <row r="124" spans="1:8">
      <c r="A124" s="49"/>
      <c r="B124" s="40"/>
      <c r="C124" s="40"/>
      <c r="D124" s="40"/>
      <c r="E124" s="40"/>
      <c r="F124" s="40"/>
      <c r="G124" s="40"/>
      <c r="H124" s="40"/>
    </row>
    <row r="125" spans="1:8">
      <c r="A125" s="49"/>
      <c r="B125" s="40"/>
      <c r="C125" s="40"/>
      <c r="D125" s="40"/>
      <c r="E125" s="40"/>
      <c r="F125" s="40"/>
      <c r="G125" s="40"/>
      <c r="H125" s="40"/>
    </row>
    <row r="126" spans="1:8">
      <c r="A126" s="49"/>
      <c r="B126" s="40"/>
      <c r="C126" s="40"/>
      <c r="D126" s="40"/>
      <c r="E126" s="40"/>
      <c r="F126" s="40"/>
      <c r="G126" s="40"/>
      <c r="H126" s="40"/>
    </row>
    <row r="127" spans="1:8">
      <c r="A127" s="49"/>
      <c r="B127" s="40"/>
      <c r="C127" s="40"/>
      <c r="D127" s="40"/>
      <c r="E127" s="40"/>
      <c r="F127" s="40"/>
      <c r="G127" s="40"/>
      <c r="H127" s="40"/>
    </row>
    <row r="128" spans="1:8">
      <c r="A128" s="49"/>
      <c r="B128" s="40"/>
      <c r="C128" s="40"/>
      <c r="D128" s="40"/>
      <c r="E128" s="40"/>
      <c r="F128" s="40"/>
      <c r="G128" s="40"/>
      <c r="H128" s="40"/>
    </row>
    <row r="129" spans="1:8">
      <c r="A129" s="49"/>
      <c r="B129" s="40"/>
      <c r="C129" s="40"/>
      <c r="D129" s="40"/>
      <c r="E129" s="40"/>
      <c r="F129" s="40"/>
      <c r="G129" s="40"/>
      <c r="H129" s="40"/>
    </row>
    <row r="130" spans="1:8">
      <c r="A130" s="49"/>
      <c r="B130" s="40"/>
      <c r="C130" s="40"/>
      <c r="D130" s="40"/>
      <c r="E130" s="40"/>
      <c r="F130" s="40"/>
      <c r="G130" s="40"/>
      <c r="H130" s="40"/>
    </row>
    <row r="131" spans="1:8">
      <c r="A131" s="49"/>
      <c r="B131" s="40"/>
      <c r="C131" s="40"/>
      <c r="D131" s="40"/>
      <c r="E131" s="40"/>
      <c r="F131" s="40"/>
      <c r="G131" s="40"/>
      <c r="H131" s="40"/>
    </row>
    <row r="132" spans="1:8">
      <c r="A132" s="49"/>
      <c r="B132" s="40"/>
      <c r="C132" s="40"/>
      <c r="D132" s="40"/>
      <c r="E132" s="40"/>
      <c r="F132" s="40"/>
      <c r="G132" s="40"/>
      <c r="H132" s="40"/>
    </row>
    <row r="133" spans="1:8">
      <c r="A133" s="49"/>
      <c r="B133" s="40"/>
      <c r="C133" s="40"/>
      <c r="D133" s="40"/>
      <c r="E133" s="40"/>
      <c r="F133" s="40"/>
      <c r="G133" s="40"/>
      <c r="H133" s="40"/>
    </row>
    <row r="134" spans="1:8">
      <c r="A134" s="49"/>
      <c r="B134" s="40"/>
      <c r="C134" s="40"/>
      <c r="D134" s="40"/>
      <c r="E134" s="40"/>
      <c r="F134" s="40"/>
      <c r="G134" s="40"/>
      <c r="H134" s="40"/>
    </row>
    <row r="135" spans="1:8">
      <c r="A135" s="49"/>
      <c r="B135" s="40"/>
      <c r="C135" s="40"/>
      <c r="D135" s="40"/>
      <c r="E135" s="40"/>
      <c r="F135" s="40"/>
      <c r="G135" s="40"/>
      <c r="H135" s="40"/>
    </row>
    <row r="136" spans="1:8">
      <c r="A136" s="49"/>
      <c r="B136" s="40"/>
      <c r="C136" s="40"/>
      <c r="D136" s="40"/>
      <c r="E136" s="40"/>
      <c r="F136" s="40"/>
      <c r="G136" s="40"/>
      <c r="H136" s="40"/>
    </row>
    <row r="137" spans="1:8">
      <c r="A137" s="49"/>
      <c r="B137" s="40"/>
      <c r="C137" s="40"/>
      <c r="D137" s="40"/>
      <c r="E137" s="40"/>
      <c r="F137" s="40"/>
      <c r="G137" s="40"/>
      <c r="H137" s="40"/>
    </row>
    <row r="138" spans="1:8">
      <c r="A138" s="49"/>
      <c r="B138" s="40"/>
      <c r="C138" s="40"/>
      <c r="D138" s="40"/>
      <c r="E138" s="40"/>
      <c r="F138" s="40"/>
      <c r="G138" s="40"/>
      <c r="H138" s="40"/>
    </row>
    <row r="139" spans="1:8">
      <c r="A139" s="49"/>
      <c r="B139" s="40"/>
      <c r="C139" s="40"/>
      <c r="D139" s="40"/>
      <c r="E139" s="40"/>
      <c r="F139" s="40"/>
      <c r="G139" s="40"/>
      <c r="H139" s="40"/>
    </row>
    <row r="140" spans="1:8">
      <c r="A140" s="49"/>
      <c r="B140" s="40"/>
      <c r="C140" s="40"/>
      <c r="D140" s="40"/>
      <c r="E140" s="40"/>
      <c r="F140" s="40"/>
      <c r="G140" s="40"/>
      <c r="H140" s="40"/>
    </row>
    <row r="141" spans="1:8">
      <c r="A141" s="49"/>
      <c r="B141" s="40"/>
      <c r="C141" s="40"/>
      <c r="D141" s="40"/>
      <c r="E141" s="40"/>
      <c r="F141" s="40"/>
      <c r="G141" s="40"/>
      <c r="H141" s="40"/>
    </row>
    <row r="142" spans="1:8">
      <c r="A142" s="49"/>
      <c r="B142" s="40"/>
      <c r="C142" s="40"/>
      <c r="D142" s="40"/>
      <c r="E142" s="40"/>
      <c r="F142" s="40"/>
      <c r="G142" s="40"/>
      <c r="H142" s="40"/>
    </row>
    <row r="143" spans="1:8">
      <c r="A143" s="49"/>
      <c r="B143" s="40"/>
      <c r="C143" s="40"/>
      <c r="D143" s="40"/>
      <c r="E143" s="40"/>
      <c r="F143" s="40"/>
      <c r="G143" s="40"/>
      <c r="H143" s="40"/>
    </row>
    <row r="144" spans="1:8">
      <c r="A144" s="49"/>
      <c r="B144" s="40"/>
      <c r="C144" s="40"/>
      <c r="D144" s="40"/>
      <c r="E144" s="40"/>
      <c r="F144" s="40"/>
      <c r="G144" s="40"/>
      <c r="H144" s="40"/>
    </row>
    <row r="145" spans="1:8">
      <c r="A145" s="49"/>
      <c r="B145" s="40"/>
      <c r="C145" s="40"/>
      <c r="D145" s="40"/>
      <c r="E145" s="40"/>
      <c r="F145" s="40"/>
      <c r="G145" s="40"/>
      <c r="H145" s="40"/>
    </row>
    <row r="146" spans="1:8">
      <c r="A146" s="49"/>
      <c r="B146" s="40"/>
      <c r="C146" s="40"/>
      <c r="D146" s="40"/>
      <c r="E146" s="40"/>
      <c r="F146" s="40"/>
      <c r="G146" s="40"/>
      <c r="H146" s="40"/>
    </row>
    <row r="147" spans="1:8">
      <c r="A147" s="49"/>
      <c r="B147" s="40"/>
      <c r="C147" s="40"/>
      <c r="D147" s="40"/>
      <c r="E147" s="40"/>
      <c r="F147" s="40"/>
      <c r="G147" s="40"/>
      <c r="H147" s="40"/>
    </row>
    <row r="148" spans="1:8">
      <c r="A148" s="49"/>
      <c r="B148" s="40"/>
      <c r="C148" s="40"/>
      <c r="D148" s="40"/>
      <c r="E148" s="40"/>
      <c r="F148" s="40"/>
      <c r="G148" s="40"/>
      <c r="H148" s="40"/>
    </row>
    <row r="149" spans="1:8">
      <c r="A149" s="49"/>
      <c r="B149" s="40"/>
      <c r="C149" s="40"/>
      <c r="D149" s="40"/>
      <c r="E149" s="40"/>
      <c r="F149" s="40"/>
      <c r="G149" s="40"/>
      <c r="H149" s="40"/>
    </row>
    <row r="150" spans="1:8">
      <c r="A150" s="49"/>
      <c r="B150" s="40"/>
      <c r="C150" s="40"/>
      <c r="D150" s="40"/>
      <c r="E150" s="40"/>
      <c r="F150" s="40"/>
      <c r="G150" s="40"/>
      <c r="H150" s="40"/>
    </row>
    <row r="151" spans="1:8">
      <c r="A151" s="49"/>
      <c r="B151" s="40"/>
      <c r="C151" s="40"/>
      <c r="D151" s="40"/>
      <c r="E151" s="40"/>
      <c r="F151" s="40"/>
      <c r="G151" s="40"/>
      <c r="H151" s="40"/>
    </row>
  </sheetData>
  <conditionalFormatting sqref="C2">
    <cfRule type="colorScale" priority="3">
      <colorScale>
        <cfvo type="min"/>
        <cfvo type="percentile" val="50"/>
        <cfvo type="max"/>
        <color rgb="FF63BE7B"/>
        <color rgb="FFFFEB84"/>
        <color rgb="FFF8696B"/>
      </colorScale>
    </cfRule>
  </conditionalFormatting>
  <conditionalFormatting sqref="C4:C33 C2">
    <cfRule type="colorScale" priority="2">
      <colorScale>
        <cfvo type="num" val="0"/>
        <cfvo type="percentile" val="50"/>
        <cfvo type="num" val="1"/>
        <color rgb="FFF8696B"/>
        <color rgb="FFFFEB84"/>
        <color rgb="FF63BE7B"/>
      </colorScale>
    </cfRule>
  </conditionalFormatting>
  <conditionalFormatting sqref="F4:F33">
    <cfRule type="colorScale" priority="1">
      <colorScale>
        <cfvo type="num" val="0"/>
        <cfvo type="percentile" val="50"/>
        <cfvo type="num" val="1"/>
        <color rgb="FFF8696B"/>
        <color rgb="FFFFEB84"/>
        <color rgb="FF63BE7B"/>
      </colorScale>
    </cfRule>
  </conditionalFormatting>
  <pageMargins left="0.7" right="0.7" top="0.78740157499999996" bottom="0.78740157499999996"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45469-5340-4904-9C7B-0D7BB9E6C20A}">
  <dimension ref="A1:D149"/>
  <sheetViews>
    <sheetView workbookViewId="0">
      <selection activeCell="D20" sqref="D20"/>
    </sheetView>
  </sheetViews>
  <sheetFormatPr baseColWidth="10" defaultColWidth="11.42578125" defaultRowHeight="15"/>
  <cols>
    <col min="1" max="1" width="77.140625" customWidth="1"/>
    <col min="2" max="2" width="38.140625" style="3" customWidth="1"/>
    <col min="3" max="3" width="31.7109375" customWidth="1"/>
    <col min="4" max="4" width="48.28515625" customWidth="1"/>
    <col min="5" max="5" width="47.42578125" customWidth="1"/>
  </cols>
  <sheetData>
    <row r="1" spans="1:4" ht="35.1" customHeight="1">
      <c r="A1" s="13" t="s">
        <v>332</v>
      </c>
      <c r="B1" s="13" t="s">
        <v>333</v>
      </c>
      <c r="C1" s="13" t="s">
        <v>334</v>
      </c>
    </row>
    <row r="2" spans="1:4" ht="30" customHeight="1">
      <c r="A2" s="14" t="s">
        <v>335</v>
      </c>
      <c r="B2" s="14" t="s">
        <v>107</v>
      </c>
      <c r="C2" s="15" t="s">
        <v>336</v>
      </c>
      <c r="D2" s="5"/>
    </row>
    <row r="3" spans="1:4" ht="30" customHeight="1">
      <c r="A3" s="12" t="s">
        <v>337</v>
      </c>
      <c r="B3" s="12" t="s">
        <v>118</v>
      </c>
      <c r="C3" s="17" t="s">
        <v>118</v>
      </c>
      <c r="D3" s="5"/>
    </row>
    <row r="4" spans="1:4" ht="30" customHeight="1" thickBot="1">
      <c r="A4" s="14" t="s">
        <v>338</v>
      </c>
      <c r="B4" s="14" t="s">
        <v>339</v>
      </c>
      <c r="C4" s="15" t="s">
        <v>340</v>
      </c>
      <c r="D4" s="5"/>
    </row>
    <row r="5" spans="1:4" ht="30" customHeight="1">
      <c r="A5" s="12" t="s">
        <v>341</v>
      </c>
      <c r="B5" s="29" t="s">
        <v>192</v>
      </c>
      <c r="C5" s="17" t="s">
        <v>192</v>
      </c>
      <c r="D5" s="5"/>
    </row>
    <row r="6" spans="1:4" ht="30" customHeight="1">
      <c r="A6" s="14" t="s">
        <v>342</v>
      </c>
      <c r="B6" s="30" t="s">
        <v>343</v>
      </c>
      <c r="C6" s="31" t="s">
        <v>344</v>
      </c>
      <c r="D6" s="6"/>
    </row>
    <row r="7" spans="1:4" ht="30" customHeight="1" thickBot="1">
      <c r="A7" s="12" t="s">
        <v>345</v>
      </c>
      <c r="B7" s="12" t="s">
        <v>208</v>
      </c>
      <c r="C7" s="17" t="s">
        <v>346</v>
      </c>
      <c r="D7" s="5"/>
    </row>
    <row r="8" spans="1:4" ht="30" customHeight="1">
      <c r="A8" s="14" t="s">
        <v>347</v>
      </c>
      <c r="B8" s="32" t="s">
        <v>244</v>
      </c>
      <c r="C8" s="31" t="s">
        <v>348</v>
      </c>
      <c r="D8" s="5"/>
    </row>
    <row r="9" spans="1:4" ht="24" customHeight="1">
      <c r="A9" s="12" t="s">
        <v>349</v>
      </c>
      <c r="B9" s="29" t="s">
        <v>269</v>
      </c>
      <c r="C9" s="17" t="s">
        <v>350</v>
      </c>
      <c r="D9" s="6"/>
    </row>
    <row r="10" spans="1:4" ht="30" customHeight="1">
      <c r="A10" s="14" t="s">
        <v>351</v>
      </c>
      <c r="B10" s="32" t="s">
        <v>277</v>
      </c>
      <c r="C10" s="31" t="s">
        <v>352</v>
      </c>
      <c r="D10" s="5"/>
    </row>
    <row r="11" spans="1:4" ht="30" customHeight="1">
      <c r="A11" s="1" t="s">
        <v>353</v>
      </c>
      <c r="B11" s="1" t="s">
        <v>286</v>
      </c>
      <c r="C11" s="16" t="s">
        <v>354</v>
      </c>
      <c r="D11" s="5"/>
    </row>
    <row r="12" spans="1:4" ht="30" customHeight="1">
      <c r="A12" s="14" t="s">
        <v>355</v>
      </c>
      <c r="B12" s="32" t="s">
        <v>303</v>
      </c>
      <c r="C12" s="31" t="s">
        <v>356</v>
      </c>
      <c r="D12" s="5"/>
    </row>
    <row r="13" spans="1:4">
      <c r="B13" s="2"/>
      <c r="C13" s="1"/>
      <c r="D13" s="1"/>
    </row>
    <row r="14" spans="1:4" ht="19.5" thickBot="1">
      <c r="A14" s="13" t="s">
        <v>357</v>
      </c>
      <c r="B14" s="13" t="s">
        <v>358</v>
      </c>
      <c r="C14" s="13" t="s">
        <v>359</v>
      </c>
      <c r="D14" s="1"/>
    </row>
    <row r="15" spans="1:4" ht="15.75" thickBot="1">
      <c r="A15" s="45" t="s">
        <v>382</v>
      </c>
      <c r="B15" s="45"/>
      <c r="C15" s="46" t="s">
        <v>360</v>
      </c>
      <c r="D15" s="1"/>
    </row>
    <row r="16" spans="1:4" ht="15.75" thickBot="1">
      <c r="A16" s="1" t="s">
        <v>361</v>
      </c>
      <c r="B16" s="1" t="s">
        <v>362</v>
      </c>
      <c r="C16" s="47" t="s">
        <v>378</v>
      </c>
      <c r="D16" s="1"/>
    </row>
    <row r="17" spans="1:4" ht="15.75" thickBot="1">
      <c r="A17" s="14" t="s">
        <v>383</v>
      </c>
      <c r="B17" s="14" t="s">
        <v>379</v>
      </c>
      <c r="C17" s="14"/>
      <c r="D17" s="1"/>
    </row>
    <row r="18" spans="1:4" ht="15.75" thickBot="1">
      <c r="A18" s="1" t="s">
        <v>363</v>
      </c>
      <c r="B18" s="1" t="s">
        <v>380</v>
      </c>
      <c r="C18" s="1"/>
      <c r="D18" s="1"/>
    </row>
    <row r="19" spans="1:4" ht="15.75" thickBot="1">
      <c r="A19" s="14" t="s">
        <v>364</v>
      </c>
      <c r="B19" s="14" t="s">
        <v>381</v>
      </c>
      <c r="C19" s="14"/>
      <c r="D19" s="1"/>
    </row>
    <row r="20" spans="1:4" ht="15.75" thickBot="1">
      <c r="A20" s="1"/>
      <c r="B20" s="1"/>
      <c r="C20" s="1"/>
      <c r="D20" s="1"/>
    </row>
    <row r="21" spans="1:4" ht="15.75" thickBot="1">
      <c r="A21" s="14" t="s">
        <v>365</v>
      </c>
      <c r="B21" s="14" t="s">
        <v>381</v>
      </c>
      <c r="C21" s="14"/>
      <c r="D21" s="1"/>
    </row>
    <row r="22" spans="1:4" ht="15.75" thickBot="1">
      <c r="A22" s="1" t="s">
        <v>385</v>
      </c>
      <c r="B22" s="1" t="s">
        <v>362</v>
      </c>
      <c r="C22" s="1"/>
      <c r="D22" s="1"/>
    </row>
    <row r="23" spans="1:4" ht="15.75" thickBot="1">
      <c r="A23" s="14" t="s">
        <v>370</v>
      </c>
      <c r="B23" s="14" t="s">
        <v>380</v>
      </c>
      <c r="C23" s="14"/>
      <c r="D23" s="1"/>
    </row>
    <row r="24" spans="1:4" ht="15.75" thickBot="1">
      <c r="A24" s="1" t="s">
        <v>373</v>
      </c>
      <c r="B24" s="1" t="s">
        <v>381</v>
      </c>
      <c r="C24" s="1"/>
      <c r="D24" s="1"/>
    </row>
    <row r="25" spans="1:4" ht="15.75" thickBot="1">
      <c r="A25" s="14" t="s">
        <v>372</v>
      </c>
      <c r="B25" s="14" t="s">
        <v>379</v>
      </c>
      <c r="C25" s="14"/>
      <c r="D25" s="1"/>
    </row>
    <row r="26" spans="1:4" ht="15.75" thickBot="1">
      <c r="A26" s="1" t="s">
        <v>369</v>
      </c>
      <c r="B26" s="1" t="s">
        <v>381</v>
      </c>
      <c r="C26" s="1"/>
      <c r="D26" s="1"/>
    </row>
    <row r="27" spans="1:4" ht="15.75" thickBot="1">
      <c r="A27" s="14" t="s">
        <v>368</v>
      </c>
      <c r="B27" s="14" t="s">
        <v>381</v>
      </c>
      <c r="C27" s="14"/>
      <c r="D27" s="1"/>
    </row>
    <row r="28" spans="1:4" ht="15.75" thickBot="1">
      <c r="A28" s="1" t="s">
        <v>371</v>
      </c>
      <c r="B28" s="1" t="s">
        <v>362</v>
      </c>
      <c r="C28" s="1"/>
      <c r="D28" s="1"/>
    </row>
    <row r="29" spans="1:4" ht="15.75" thickBot="1">
      <c r="A29" s="14" t="s">
        <v>367</v>
      </c>
      <c r="B29" s="14" t="s">
        <v>380</v>
      </c>
      <c r="C29" s="14"/>
      <c r="D29" s="1"/>
    </row>
    <row r="30" spans="1:4" ht="15.75" thickBot="1">
      <c r="A30" s="1" t="s">
        <v>366</v>
      </c>
      <c r="B30" s="1" t="s">
        <v>379</v>
      </c>
      <c r="C30" s="1"/>
      <c r="D30" s="1"/>
    </row>
    <row r="31" spans="1:4" ht="15.75" thickBot="1">
      <c r="A31" s="14" t="s">
        <v>374</v>
      </c>
      <c r="B31" s="14" t="s">
        <v>362</v>
      </c>
      <c r="C31" s="14"/>
      <c r="D31" s="1"/>
    </row>
    <row r="32" spans="1:4" ht="15.75" thickBot="1">
      <c r="A32" s="1"/>
      <c r="B32" s="1"/>
      <c r="C32" s="1"/>
      <c r="D32" s="1"/>
    </row>
    <row r="33" spans="1:4" ht="15.75" thickBot="1">
      <c r="A33" s="1"/>
      <c r="B33" s="2"/>
      <c r="C33" s="1"/>
      <c r="D33" s="1"/>
    </row>
    <row r="34" spans="1:4" ht="15.75" thickBot="1">
      <c r="A34" s="1"/>
      <c r="B34" s="2"/>
      <c r="C34" s="1"/>
      <c r="D34" s="1"/>
    </row>
    <row r="35" spans="1:4" ht="15.75" thickBot="1">
      <c r="A35" s="1"/>
      <c r="B35" s="2"/>
      <c r="C35" s="1"/>
      <c r="D35" s="1"/>
    </row>
    <row r="36" spans="1:4" ht="15.75" thickBot="1">
      <c r="A36" s="1"/>
      <c r="B36" s="2"/>
      <c r="C36" s="1"/>
      <c r="D36" s="1"/>
    </row>
    <row r="37" spans="1:4" ht="15.75" thickBot="1">
      <c r="A37" s="1"/>
      <c r="B37" s="2"/>
      <c r="C37" s="1"/>
      <c r="D37" s="1"/>
    </row>
    <row r="38" spans="1:4" ht="15.75" thickBot="1">
      <c r="A38" s="1"/>
      <c r="B38" s="2"/>
      <c r="C38" s="1"/>
      <c r="D38" s="1"/>
    </row>
    <row r="39" spans="1:4" ht="15.75" thickBot="1">
      <c r="A39" s="1"/>
      <c r="B39" s="2"/>
      <c r="C39" s="1"/>
      <c r="D39" s="1"/>
    </row>
    <row r="40" spans="1:4" ht="15.75" thickBot="1">
      <c r="A40" s="1"/>
      <c r="B40" s="2"/>
      <c r="C40" s="1"/>
      <c r="D40" s="1"/>
    </row>
    <row r="41" spans="1:4" ht="15.75" thickBot="1">
      <c r="A41" s="1"/>
      <c r="B41" s="2"/>
      <c r="C41" s="1"/>
      <c r="D41" s="1"/>
    </row>
    <row r="42" spans="1:4" ht="15.75" thickBot="1">
      <c r="A42" s="1"/>
      <c r="B42" s="2"/>
      <c r="C42" s="1"/>
      <c r="D42" s="1"/>
    </row>
    <row r="43" spans="1:4" ht="15.75" thickBot="1">
      <c r="A43" s="1"/>
      <c r="B43" s="2"/>
      <c r="C43" s="1"/>
      <c r="D43" s="1"/>
    </row>
    <row r="44" spans="1:4" ht="15.75" thickBot="1">
      <c r="A44" s="1"/>
      <c r="B44" s="2"/>
      <c r="C44" s="1"/>
      <c r="D44" s="1"/>
    </row>
    <row r="45" spans="1:4" ht="15.75" thickBot="1">
      <c r="A45" s="1"/>
      <c r="B45" s="2"/>
      <c r="C45" s="1"/>
      <c r="D45" s="1"/>
    </row>
    <row r="46" spans="1:4" ht="15.75" thickBot="1">
      <c r="A46" s="1"/>
      <c r="B46" s="2"/>
      <c r="C46" s="1"/>
      <c r="D46" s="1"/>
    </row>
    <row r="47" spans="1:4" ht="15.75" thickBot="1">
      <c r="A47" s="1"/>
      <c r="B47" s="2"/>
      <c r="C47" s="1"/>
      <c r="D47" s="1"/>
    </row>
    <row r="48" spans="1:4" ht="15.75" thickBot="1">
      <c r="A48" s="1"/>
      <c r="B48" s="2"/>
      <c r="C48" s="1"/>
      <c r="D48" s="1"/>
    </row>
    <row r="49" spans="1:4" ht="15.75" thickBot="1">
      <c r="A49" s="1"/>
      <c r="B49" s="2"/>
      <c r="C49" s="1"/>
      <c r="D49" s="1"/>
    </row>
    <row r="50" spans="1:4" ht="15.75" thickBot="1">
      <c r="A50" s="1"/>
      <c r="B50" s="2"/>
      <c r="C50" s="1"/>
      <c r="D50" s="1"/>
    </row>
    <row r="51" spans="1:4" ht="15.75" thickBot="1">
      <c r="A51" s="1"/>
      <c r="B51" s="2"/>
      <c r="C51" s="1"/>
      <c r="D51" s="1"/>
    </row>
    <row r="52" spans="1:4" ht="15.75" thickBot="1">
      <c r="A52" s="1"/>
      <c r="B52" s="2"/>
      <c r="C52" s="1"/>
      <c r="D52" s="1"/>
    </row>
    <row r="53" spans="1:4" ht="15.75" thickBot="1">
      <c r="A53" s="1"/>
      <c r="B53" s="2"/>
      <c r="C53" s="1"/>
      <c r="D53" s="1"/>
    </row>
    <row r="54" spans="1:4" ht="15.75" thickBot="1">
      <c r="A54" s="1"/>
      <c r="B54" s="2"/>
      <c r="C54" s="1"/>
      <c r="D54" s="1"/>
    </row>
    <row r="55" spans="1:4" ht="15.75" thickBot="1">
      <c r="A55" s="1"/>
      <c r="B55" s="2"/>
      <c r="C55" s="1"/>
      <c r="D55" s="1"/>
    </row>
    <row r="56" spans="1:4" ht="15.75" thickBot="1">
      <c r="A56" s="1"/>
      <c r="B56" s="2"/>
      <c r="C56" s="1"/>
      <c r="D56" s="1"/>
    </row>
    <row r="57" spans="1:4" ht="15.75" thickBot="1">
      <c r="A57" s="1"/>
      <c r="B57" s="2"/>
      <c r="C57" s="1"/>
      <c r="D57" s="1"/>
    </row>
    <row r="58" spans="1:4" ht="15.75" thickBot="1">
      <c r="A58" s="1"/>
      <c r="B58" s="2"/>
      <c r="C58" s="1"/>
      <c r="D58" s="1"/>
    </row>
    <row r="59" spans="1:4" ht="15.75" thickBot="1">
      <c r="A59" s="1"/>
      <c r="B59" s="2"/>
      <c r="C59" s="1"/>
      <c r="D59" s="1"/>
    </row>
    <row r="60" spans="1:4" ht="15.75" thickBot="1">
      <c r="A60" s="1"/>
      <c r="B60" s="2"/>
      <c r="C60" s="1"/>
      <c r="D60" s="1"/>
    </row>
    <row r="61" spans="1:4" ht="15.75" thickBot="1">
      <c r="A61" s="1"/>
      <c r="B61" s="2"/>
      <c r="C61" s="1"/>
      <c r="D61" s="1"/>
    </row>
    <row r="62" spans="1:4" ht="15.75" thickBot="1">
      <c r="A62" s="1"/>
      <c r="B62" s="2"/>
      <c r="C62" s="1"/>
      <c r="D62" s="1"/>
    </row>
    <row r="63" spans="1:4" ht="15.75" thickBot="1">
      <c r="A63" s="1"/>
      <c r="B63" s="2"/>
      <c r="C63" s="1"/>
      <c r="D63" s="1"/>
    </row>
    <row r="64" spans="1:4" ht="15.75" thickBot="1">
      <c r="A64" s="1"/>
      <c r="B64" s="2"/>
      <c r="C64" s="1"/>
      <c r="D64" s="1"/>
    </row>
    <row r="65" spans="1:4" ht="15.75" thickBot="1">
      <c r="A65" s="1"/>
      <c r="B65" s="2"/>
      <c r="C65" s="1"/>
      <c r="D65" s="1"/>
    </row>
    <row r="66" spans="1:4" ht="15.75" thickBot="1">
      <c r="A66" s="1"/>
      <c r="B66" s="2"/>
      <c r="C66" s="1"/>
      <c r="D66" s="1"/>
    </row>
    <row r="67" spans="1:4" ht="15.75" thickBot="1">
      <c r="A67" s="1"/>
      <c r="B67" s="2"/>
      <c r="C67" s="1"/>
      <c r="D67" s="1"/>
    </row>
    <row r="68" spans="1:4" ht="15.75" thickBot="1">
      <c r="A68" s="1"/>
      <c r="B68" s="2"/>
      <c r="C68" s="1"/>
      <c r="D68" s="1"/>
    </row>
    <row r="69" spans="1:4" ht="15.75" thickBot="1">
      <c r="A69" s="1"/>
      <c r="B69" s="2"/>
      <c r="C69" s="1"/>
      <c r="D69" s="1"/>
    </row>
    <row r="70" spans="1:4" ht="15.75" thickBot="1">
      <c r="A70" s="1"/>
      <c r="B70" s="2"/>
      <c r="C70" s="1"/>
      <c r="D70" s="1"/>
    </row>
    <row r="71" spans="1:4" ht="15.75" thickBot="1">
      <c r="A71" s="1"/>
      <c r="B71" s="2"/>
      <c r="C71" s="1"/>
      <c r="D71" s="1"/>
    </row>
    <row r="72" spans="1:4" ht="15.75" thickBot="1">
      <c r="A72" s="1"/>
      <c r="B72" s="2"/>
      <c r="C72" s="1"/>
      <c r="D72" s="1"/>
    </row>
    <row r="73" spans="1:4" ht="15.75" thickBot="1">
      <c r="A73" s="1"/>
      <c r="B73" s="2"/>
      <c r="C73" s="1"/>
      <c r="D73" s="1"/>
    </row>
    <row r="74" spans="1:4" ht="15.75" thickBot="1">
      <c r="A74" s="1"/>
      <c r="B74" s="2"/>
      <c r="C74" s="1"/>
      <c r="D74" s="1"/>
    </row>
    <row r="75" spans="1:4" ht="15.75" thickBot="1">
      <c r="A75" s="1"/>
      <c r="B75" s="2"/>
      <c r="C75" s="1"/>
      <c r="D75" s="1"/>
    </row>
    <row r="76" spans="1:4" ht="15.75" thickBot="1">
      <c r="A76" s="1"/>
      <c r="B76" s="2"/>
      <c r="C76" s="1"/>
      <c r="D76" s="1"/>
    </row>
    <row r="77" spans="1:4" ht="15.75" thickBot="1">
      <c r="A77" s="1"/>
      <c r="B77" s="2"/>
      <c r="C77" s="1"/>
      <c r="D77" s="1"/>
    </row>
    <row r="78" spans="1:4" ht="15.75" thickBot="1">
      <c r="A78" s="1"/>
      <c r="B78" s="2"/>
      <c r="C78" s="1"/>
      <c r="D78" s="1"/>
    </row>
    <row r="79" spans="1:4" ht="15.75" thickBot="1">
      <c r="A79" s="1"/>
      <c r="B79" s="2"/>
      <c r="C79" s="1"/>
      <c r="D79" s="1"/>
    </row>
    <row r="80" spans="1:4" ht="15.75" thickBot="1">
      <c r="A80" s="1"/>
      <c r="B80" s="2"/>
      <c r="C80" s="1"/>
      <c r="D80" s="1"/>
    </row>
    <row r="81" spans="1:4" ht="15.75" thickBot="1">
      <c r="A81" s="1"/>
      <c r="B81" s="2"/>
      <c r="C81" s="1"/>
      <c r="D81" s="1"/>
    </row>
    <row r="82" spans="1:4" ht="15.75" thickBot="1">
      <c r="A82" s="1"/>
      <c r="B82" s="2"/>
      <c r="C82" s="1"/>
      <c r="D82" s="1"/>
    </row>
    <row r="83" spans="1:4" ht="15.75" thickBot="1">
      <c r="A83" s="1"/>
      <c r="B83" s="2"/>
      <c r="C83" s="1"/>
      <c r="D83" s="1"/>
    </row>
    <row r="84" spans="1:4" ht="15.75" thickBot="1">
      <c r="A84" s="1"/>
      <c r="B84" s="2"/>
      <c r="C84" s="1"/>
      <c r="D84" s="1"/>
    </row>
    <row r="85" spans="1:4" ht="15.75" thickBot="1">
      <c r="A85" s="1"/>
      <c r="B85" s="2"/>
      <c r="C85" s="1"/>
      <c r="D85" s="1"/>
    </row>
    <row r="86" spans="1:4" ht="15.75" thickBot="1">
      <c r="A86" s="1"/>
      <c r="B86" s="2"/>
      <c r="C86" s="1"/>
      <c r="D86" s="1"/>
    </row>
    <row r="87" spans="1:4" ht="15.75" thickBot="1">
      <c r="A87" s="1"/>
      <c r="B87" s="2"/>
      <c r="C87" s="1"/>
      <c r="D87" s="1"/>
    </row>
    <row r="88" spans="1:4" ht="15.75" thickBot="1">
      <c r="A88" s="1"/>
      <c r="B88" s="2"/>
      <c r="C88" s="1"/>
      <c r="D88" s="1"/>
    </row>
    <row r="89" spans="1:4" ht="15.75" thickBot="1">
      <c r="A89" s="1"/>
      <c r="B89" s="2"/>
      <c r="C89" s="1"/>
      <c r="D89" s="1"/>
    </row>
    <row r="90" spans="1:4" ht="15.75" thickBot="1">
      <c r="A90" s="1"/>
      <c r="B90" s="2"/>
      <c r="C90" s="1"/>
      <c r="D90" s="1"/>
    </row>
    <row r="91" spans="1:4" ht="15.75" thickBot="1">
      <c r="A91" s="1"/>
      <c r="B91" s="2"/>
      <c r="C91" s="1"/>
      <c r="D91" s="1"/>
    </row>
    <row r="92" spans="1:4" ht="15.75" thickBot="1">
      <c r="A92" s="1"/>
      <c r="B92" s="2"/>
      <c r="C92" s="1"/>
      <c r="D92" s="1"/>
    </row>
    <row r="93" spans="1:4" ht="15.75" thickBot="1">
      <c r="A93" s="1"/>
      <c r="B93" s="2"/>
      <c r="C93" s="1"/>
      <c r="D93" s="1"/>
    </row>
    <row r="94" spans="1:4" ht="15.75" thickBot="1">
      <c r="A94" s="1"/>
      <c r="B94" s="2"/>
      <c r="C94" s="1"/>
      <c r="D94" s="1"/>
    </row>
    <row r="95" spans="1:4" ht="15.75" thickBot="1">
      <c r="A95" s="1"/>
      <c r="B95" s="2"/>
      <c r="C95" s="1"/>
      <c r="D95" s="1"/>
    </row>
    <row r="96" spans="1:4" ht="15.75" thickBot="1">
      <c r="A96" s="1"/>
      <c r="B96" s="2"/>
      <c r="C96" s="1"/>
      <c r="D96" s="1"/>
    </row>
    <row r="97" spans="1:4" ht="15.75" thickBot="1">
      <c r="A97" s="1"/>
      <c r="B97" s="2"/>
      <c r="C97" s="1"/>
      <c r="D97" s="1"/>
    </row>
    <row r="98" spans="1:4" ht="15.75" thickBot="1">
      <c r="A98" s="1"/>
      <c r="B98" s="2"/>
      <c r="C98" s="1"/>
      <c r="D98" s="1"/>
    </row>
    <row r="99" spans="1:4" ht="15.75" thickBot="1">
      <c r="A99" s="1"/>
      <c r="B99" s="2"/>
      <c r="C99" s="1"/>
      <c r="D99" s="1"/>
    </row>
    <row r="100" spans="1:4" ht="15.75" thickBot="1">
      <c r="A100" s="1"/>
      <c r="B100" s="2"/>
      <c r="C100" s="1"/>
      <c r="D100" s="1"/>
    </row>
    <row r="101" spans="1:4" ht="15.75" thickBot="1">
      <c r="A101" s="1"/>
      <c r="B101" s="2"/>
      <c r="C101" s="1"/>
      <c r="D101" s="1"/>
    </row>
    <row r="102" spans="1:4" ht="15.75" thickBot="1">
      <c r="A102" s="1"/>
      <c r="B102" s="2"/>
      <c r="C102" s="1"/>
      <c r="D102" s="1"/>
    </row>
    <row r="103" spans="1:4" ht="15.75" thickBot="1">
      <c r="A103" s="1"/>
      <c r="B103" s="2"/>
      <c r="C103" s="1"/>
      <c r="D103" s="1"/>
    </row>
    <row r="104" spans="1:4" ht="15.75" thickBot="1">
      <c r="A104" s="1"/>
      <c r="B104" s="2"/>
      <c r="C104" s="1"/>
      <c r="D104" s="1"/>
    </row>
    <row r="105" spans="1:4" ht="15.75" thickBot="1">
      <c r="A105" s="1"/>
      <c r="B105" s="2"/>
      <c r="C105" s="1"/>
      <c r="D105" s="1"/>
    </row>
    <row r="106" spans="1:4" ht="15.75" thickBot="1">
      <c r="A106" s="1"/>
      <c r="B106" s="2"/>
      <c r="C106" s="1"/>
      <c r="D106" s="1"/>
    </row>
    <row r="107" spans="1:4" ht="15.75" thickBot="1">
      <c r="A107" s="1"/>
      <c r="B107" s="2"/>
      <c r="C107" s="1"/>
      <c r="D107" s="1"/>
    </row>
    <row r="108" spans="1:4" ht="15.75" thickBot="1">
      <c r="A108" s="1"/>
      <c r="B108" s="2"/>
      <c r="C108" s="1"/>
      <c r="D108" s="1"/>
    </row>
    <row r="109" spans="1:4" ht="15.75" thickBot="1">
      <c r="A109" s="1"/>
      <c r="B109" s="2"/>
      <c r="C109" s="1"/>
      <c r="D109" s="1"/>
    </row>
    <row r="110" spans="1:4" ht="15.75" thickBot="1">
      <c r="A110" s="1"/>
      <c r="B110" s="2"/>
      <c r="C110" s="1"/>
      <c r="D110" s="1"/>
    </row>
    <row r="111" spans="1:4" ht="15.75" thickBot="1">
      <c r="A111" s="1"/>
      <c r="B111" s="2"/>
      <c r="C111" s="1"/>
      <c r="D111" s="1"/>
    </row>
    <row r="112" spans="1:4" ht="15.75" thickBot="1">
      <c r="A112" s="1"/>
      <c r="B112" s="2"/>
      <c r="C112" s="1"/>
      <c r="D112" s="1"/>
    </row>
    <row r="113" spans="1:4" ht="15.75" thickBot="1">
      <c r="A113" s="1"/>
      <c r="B113" s="2"/>
      <c r="C113" s="1"/>
      <c r="D113" s="1"/>
    </row>
    <row r="114" spans="1:4" ht="15.75" thickBot="1">
      <c r="A114" s="1"/>
      <c r="B114" s="2"/>
      <c r="C114" s="1"/>
      <c r="D114" s="1"/>
    </row>
    <row r="115" spans="1:4" ht="15.75" thickBot="1">
      <c r="A115" s="1"/>
      <c r="B115" s="2"/>
      <c r="C115" s="1"/>
      <c r="D115" s="1"/>
    </row>
    <row r="116" spans="1:4" ht="15.75" thickBot="1">
      <c r="A116" s="1"/>
      <c r="B116" s="2"/>
      <c r="C116" s="1"/>
      <c r="D116" s="1"/>
    </row>
    <row r="117" spans="1:4" ht="15.75" thickBot="1">
      <c r="A117" s="1"/>
      <c r="B117" s="2"/>
      <c r="C117" s="1"/>
      <c r="D117" s="1"/>
    </row>
    <row r="118" spans="1:4" ht="15.75" thickBot="1">
      <c r="A118" s="1"/>
      <c r="B118" s="2"/>
      <c r="C118" s="1"/>
      <c r="D118" s="1"/>
    </row>
    <row r="119" spans="1:4" ht="15.75" thickBot="1">
      <c r="A119" s="1"/>
      <c r="B119" s="2"/>
      <c r="C119" s="1"/>
      <c r="D119" s="1"/>
    </row>
    <row r="120" spans="1:4" ht="15.75" thickBot="1">
      <c r="A120" s="1"/>
      <c r="B120" s="2"/>
      <c r="C120" s="1"/>
      <c r="D120" s="1"/>
    </row>
    <row r="121" spans="1:4" ht="15.75" thickBot="1">
      <c r="A121" s="1"/>
      <c r="B121" s="2"/>
      <c r="C121" s="1"/>
      <c r="D121" s="1"/>
    </row>
    <row r="122" spans="1:4" ht="15.75" thickBot="1">
      <c r="A122" s="1"/>
      <c r="B122" s="2"/>
      <c r="C122" s="1"/>
      <c r="D122" s="1"/>
    </row>
    <row r="123" spans="1:4" ht="15.75" thickBot="1">
      <c r="A123" s="1"/>
      <c r="B123" s="2"/>
      <c r="C123" s="1"/>
      <c r="D123" s="1"/>
    </row>
    <row r="124" spans="1:4" ht="15.75" thickBot="1">
      <c r="A124" s="1"/>
      <c r="B124" s="2"/>
      <c r="C124" s="1"/>
      <c r="D124" s="1"/>
    </row>
    <row r="125" spans="1:4" ht="15.75" thickBot="1">
      <c r="A125" s="1"/>
      <c r="B125" s="2"/>
      <c r="C125" s="1"/>
      <c r="D125" s="1"/>
    </row>
    <row r="126" spans="1:4" ht="15.75" thickBot="1">
      <c r="A126" s="1"/>
      <c r="B126" s="2"/>
      <c r="C126" s="1"/>
      <c r="D126" s="1"/>
    </row>
    <row r="127" spans="1:4" ht="15.75" thickBot="1">
      <c r="A127" s="1"/>
      <c r="B127" s="2"/>
      <c r="C127" s="1"/>
      <c r="D127" s="1"/>
    </row>
    <row r="128" spans="1:4" ht="15.75" thickBot="1">
      <c r="A128" s="1"/>
      <c r="B128" s="2"/>
      <c r="C128" s="1"/>
      <c r="D128" s="1"/>
    </row>
    <row r="129" spans="1:4" ht="15.75" thickBot="1">
      <c r="A129" s="1"/>
      <c r="B129" s="2"/>
      <c r="C129" s="1"/>
      <c r="D129" s="1"/>
    </row>
    <row r="130" spans="1:4" ht="15.75" thickBot="1">
      <c r="A130" s="1"/>
      <c r="B130" s="2"/>
      <c r="C130" s="1"/>
      <c r="D130" s="1"/>
    </row>
    <row r="131" spans="1:4" ht="15.75" thickBot="1">
      <c r="A131" s="1"/>
      <c r="B131" s="2"/>
      <c r="C131" s="1"/>
      <c r="D131" s="1"/>
    </row>
    <row r="132" spans="1:4" ht="15.75" thickBot="1">
      <c r="A132" s="1"/>
      <c r="B132" s="2"/>
      <c r="C132" s="1"/>
      <c r="D132" s="1"/>
    </row>
    <row r="133" spans="1:4" ht="15.75" thickBot="1">
      <c r="A133" s="1"/>
      <c r="B133" s="2"/>
      <c r="C133" s="1"/>
      <c r="D133" s="1"/>
    </row>
    <row r="134" spans="1:4" ht="15.75" thickBot="1">
      <c r="A134" s="1"/>
      <c r="B134" s="2"/>
      <c r="C134" s="1"/>
      <c r="D134" s="1"/>
    </row>
    <row r="135" spans="1:4" ht="15.75" thickBot="1">
      <c r="A135" s="1"/>
      <c r="B135" s="2"/>
      <c r="C135" s="1"/>
      <c r="D135" s="1"/>
    </row>
    <row r="136" spans="1:4" ht="15.75" thickBot="1">
      <c r="A136" s="1"/>
      <c r="B136" s="2"/>
      <c r="C136" s="1"/>
      <c r="D136" s="1"/>
    </row>
    <row r="137" spans="1:4" ht="15.75" thickBot="1">
      <c r="A137" s="1"/>
      <c r="B137" s="2"/>
      <c r="C137" s="1"/>
      <c r="D137" s="1"/>
    </row>
    <row r="138" spans="1:4" ht="15.75" thickBot="1">
      <c r="A138" s="1"/>
      <c r="B138" s="2"/>
      <c r="C138" s="1"/>
      <c r="D138" s="1"/>
    </row>
    <row r="139" spans="1:4" ht="15.75" thickBot="1">
      <c r="A139" s="1"/>
      <c r="B139" s="2"/>
      <c r="C139" s="1"/>
      <c r="D139" s="1"/>
    </row>
    <row r="140" spans="1:4" ht="15.75" thickBot="1">
      <c r="A140" s="1"/>
      <c r="B140" s="2"/>
      <c r="C140" s="1"/>
      <c r="D140" s="1"/>
    </row>
    <row r="141" spans="1:4" ht="15.75" thickBot="1">
      <c r="A141" s="1"/>
      <c r="B141" s="2"/>
      <c r="C141" s="1"/>
      <c r="D141" s="1"/>
    </row>
    <row r="142" spans="1:4" ht="15.75" thickBot="1">
      <c r="A142" s="1"/>
      <c r="B142" s="2"/>
      <c r="C142" s="1"/>
      <c r="D142" s="1"/>
    </row>
    <row r="143" spans="1:4" ht="15.75" thickBot="1">
      <c r="A143" s="1"/>
      <c r="B143" s="2"/>
      <c r="C143" s="1"/>
      <c r="D143" s="1"/>
    </row>
    <row r="144" spans="1:4" ht="15.75" thickBot="1">
      <c r="A144" s="1"/>
      <c r="B144" s="2"/>
      <c r="C144" s="1"/>
      <c r="D144" s="1"/>
    </row>
    <row r="145" spans="1:4" ht="15.75" thickBot="1">
      <c r="A145" s="1"/>
      <c r="B145" s="2"/>
      <c r="C145" s="1"/>
      <c r="D145" s="1"/>
    </row>
    <row r="146" spans="1:4" ht="15.75" thickBot="1">
      <c r="A146" s="1"/>
      <c r="B146" s="2"/>
      <c r="C146" s="1"/>
      <c r="D146" s="1"/>
    </row>
    <row r="147" spans="1:4" ht="15.75" thickBot="1">
      <c r="A147" s="1"/>
      <c r="B147" s="2"/>
      <c r="C147" s="1"/>
      <c r="D147" s="1"/>
    </row>
    <row r="148" spans="1:4" ht="15.75" thickBot="1">
      <c r="A148" s="1"/>
      <c r="B148" s="2"/>
      <c r="C148" s="1"/>
      <c r="D148" s="1"/>
    </row>
    <row r="149" spans="1:4" ht="15.75" thickBot="1">
      <c r="A149" s="1"/>
      <c r="B149" s="2"/>
      <c r="C149" s="1"/>
      <c r="D149" s="1"/>
    </row>
  </sheetData>
  <sortState xmlns:xlrd2="http://schemas.microsoft.com/office/spreadsheetml/2017/richdata2" ref="A21:D32">
    <sortCondition ref="A21:A32"/>
  </sortState>
  <conditionalFormatting sqref="B2:B12">
    <cfRule type="colorScale" priority="14">
      <colorScale>
        <cfvo type="min"/>
        <cfvo type="percentile" val="50"/>
        <cfvo type="max"/>
        <color rgb="FFF8696B"/>
        <color rgb="FFFFEB84"/>
        <color rgb="FF63BE7B"/>
      </colorScale>
    </cfRule>
  </conditionalFormatting>
  <conditionalFormatting sqref="B3">
    <cfRule type="colorScale" priority="5">
      <colorScale>
        <cfvo type="min"/>
        <cfvo type="percentile" val="50"/>
        <cfvo type="max"/>
        <color rgb="FF63BE7B"/>
        <color rgb="FFFFEB84"/>
        <color rgb="FFF8696B"/>
      </colorScale>
    </cfRule>
  </conditionalFormatting>
  <conditionalFormatting sqref="B15:B17 B20 B22 B24 B26 B28 B30 B32">
    <cfRule type="colorScale" priority="2">
      <colorScale>
        <cfvo type="min"/>
        <cfvo type="percentile" val="50"/>
        <cfvo type="max"/>
        <color rgb="FFF8696B"/>
        <color rgb="FFFFEB84"/>
        <color rgb="FF63BE7B"/>
      </colorScale>
    </cfRule>
  </conditionalFormatting>
  <conditionalFormatting sqref="B20 B16 B22 B24 B26 B28 B30 B32">
    <cfRule type="colorScale" priority="1">
      <colorScale>
        <cfvo type="min"/>
        <cfvo type="percentile" val="50"/>
        <cfvo type="max"/>
        <color rgb="FF63BE7B"/>
        <color rgb="FFFFEB84"/>
        <color rgb="FFF8696B"/>
      </colorScale>
    </cfRule>
  </conditionalFormatting>
  <conditionalFormatting sqref="C13">
    <cfRule type="colorScale" priority="8">
      <colorScale>
        <cfvo type="min"/>
        <cfvo type="percentile" val="50"/>
        <cfvo type="max"/>
        <color rgb="FFF8696B"/>
        <color rgb="FFFFEB84"/>
        <color rgb="FF63BE7B"/>
      </colorScale>
    </cfRule>
  </conditionalFormatting>
  <hyperlinks>
    <hyperlink ref="C12" r:id="rId1" xr:uid="{8E360B41-DCDA-4A27-81A4-D6E2284BCF78}"/>
    <hyperlink ref="C4" r:id="rId2" xr:uid="{DAB3DA74-BA57-46AC-9A9B-98068FA7B3A1}"/>
    <hyperlink ref="C10" r:id="rId3" xr:uid="{F4D714B1-1B42-46A5-86F5-3883A93E28A6}"/>
    <hyperlink ref="C3" r:id="rId4" xr:uid="{A3F8509A-BC6D-475C-AC37-937053DEBD4B}"/>
    <hyperlink ref="C11" r:id="rId5" xr:uid="{8E7192EB-A01D-4442-BA1B-95F427006667}"/>
    <hyperlink ref="C7" r:id="rId6" xr:uid="{D48A8939-8B1F-43C3-8E82-4629B105A04A}"/>
    <hyperlink ref="C8" r:id="rId7" location="Receive-our-AI-assessment-catalog-free-of-charge" xr:uid="{73405103-1196-4C59-B380-F9978ECB2C39}"/>
    <hyperlink ref="C9" r:id="rId8" xr:uid="{244684AC-2804-544E-B476-0E9735D80525}"/>
    <hyperlink ref="C2" r:id="rId9" xr:uid="{75EC599F-6FAA-4A2C-A6BB-72810A70391F}"/>
    <hyperlink ref="C6" r:id="rId10" xr:uid="{123F1CBC-68EC-401A-9909-B83F1B917EF9}"/>
    <hyperlink ref="C5" r:id="rId11" xr:uid="{1FB3009F-0411-4965-BFB1-B9BD840FFB13}"/>
    <hyperlink ref="C15" r:id="rId12" xr:uid="{EDB821C5-C53A-4DA6-A9CE-4EA14313E57E}"/>
    <hyperlink ref="C16" r:id="rId13" xr:uid="{DA8830FF-BBEB-477F-8CC8-DF7DC42B04BB}"/>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92d2602-51f5-4ea0-a8ff-92fe25a8522a" xsi:nil="true"/>
    <lcf76f155ced4ddcb4097134ff3c332f xmlns="624b7a71-23d2-41b8-84f2-0ae66a540da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B8D5F9BDFBB35458BF6BD8616521EA3" ma:contentTypeVersion="14" ma:contentTypeDescription="Ein neues Dokument erstellen." ma:contentTypeScope="" ma:versionID="f0091aed48e63d21bbd0b8ed04d60c82">
  <xsd:schema xmlns:xsd="http://www.w3.org/2001/XMLSchema" xmlns:xs="http://www.w3.org/2001/XMLSchema" xmlns:p="http://schemas.microsoft.com/office/2006/metadata/properties" xmlns:ns2="624b7a71-23d2-41b8-84f2-0ae66a540dad" xmlns:ns3="792d2602-51f5-4ea0-a8ff-92fe25a8522a" targetNamespace="http://schemas.microsoft.com/office/2006/metadata/properties" ma:root="true" ma:fieldsID="0fb3b58ac3d1bf00cdc7cef6bfd4ea07" ns2:_="" ns3:_="">
    <xsd:import namespace="624b7a71-23d2-41b8-84f2-0ae66a540dad"/>
    <xsd:import namespace="792d2602-51f5-4ea0-a8ff-92fe25a8522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b7a71-23d2-41b8-84f2-0ae66a540d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f06d4bd9-1760-4f2e-bf8c-bfbd25ebc83b"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2d2602-51f5-4ea0-a8ff-92fe25a8522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5193c32-f903-4f50-9a4a-4c38f821ef57}" ma:internalName="TaxCatchAll" ma:showField="CatchAllData" ma:web="792d2602-51f5-4ea0-a8ff-92fe25a8522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192161-7C9A-4EEF-AF15-E8D7CF484E1A}">
  <ds:schemaRefs>
    <ds:schemaRef ds:uri="http://schemas.microsoft.com/office/2006/metadata/properties"/>
    <ds:schemaRef ds:uri="http://schemas.microsoft.com/office/infopath/2007/PartnerControls"/>
    <ds:schemaRef ds:uri="792d2602-51f5-4ea0-a8ff-92fe25a8522a"/>
    <ds:schemaRef ds:uri="624b7a71-23d2-41b8-84f2-0ae66a540dad"/>
  </ds:schemaRefs>
</ds:datastoreItem>
</file>

<file path=customXml/itemProps2.xml><?xml version="1.0" encoding="utf-8"?>
<ds:datastoreItem xmlns:ds="http://schemas.openxmlformats.org/officeDocument/2006/customXml" ds:itemID="{CBCD2D38-D38D-4201-8B90-C3700F7F0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b7a71-23d2-41b8-84f2-0ae66a540dad"/>
    <ds:schemaRef ds:uri="792d2602-51f5-4ea0-a8ff-92fe25a852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628F2E-F3FA-4B3A-80BC-D3D930821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Start</vt:lpstr>
      <vt:lpstr>Dimensions</vt:lpstr>
      <vt:lpstr>Tutorial</vt:lpstr>
      <vt:lpstr>Questionnaire</vt:lpstr>
      <vt:lpstr>Progress</vt:lpstr>
      <vt:lpstr>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Hauschke, Andreas</dc:creator>
  <cp:keywords/>
  <dc:description/>
  <cp:lastModifiedBy>Hildebrandt, Stefanie</cp:lastModifiedBy>
  <cp:revision/>
  <dcterms:created xsi:type="dcterms:W3CDTF">2015-06-05T18:19:34Z</dcterms:created>
  <dcterms:modified xsi:type="dcterms:W3CDTF">2024-10-21T14:16:56Z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0x0101007B8D5F9BDFBB35458BF6BD8616521EA3</vt:lpwstr>
  </property>
  <property fmtid="{D5CDD505-2E9C-101B-9397-08002B2CF9AE}" pid="3" name="MediaServiceImageTags">
    <vt:lpwstr/>
  </property>
</Properties>
</file>